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48"/>
  </bookViews>
  <sheets>
    <sheet name="指标表" sheetId="1" r:id="rId1"/>
    <sheet name="整体支出基础数据表" sheetId="7" r:id="rId2"/>
    <sheet name="整体支出绩效自评表" sheetId="6" r:id="rId3"/>
    <sheet name="科学技术支出绩效自评表" sheetId="8" r:id="rId4"/>
    <sheet name="一般公共服务支出绩效自评表 " sheetId="9" r:id="rId5"/>
    <sheet name="人才培引支出绩效自评表 " sheetId="10" r:id="rId6"/>
  </sheets>
  <calcPr calcId="144525"/>
</workbook>
</file>

<file path=xl/sharedStrings.xml><?xml version="1.0" encoding="utf-8"?>
<sst xmlns="http://schemas.openxmlformats.org/spreadsheetml/2006/main" count="511" uniqueCount="295">
  <si>
    <t>附件1：</t>
  </si>
  <si>
    <t>湘西自治州科学技术局2020年度部门整体支出绩效评价指标表</t>
  </si>
  <si>
    <t>一级
指标</t>
  </si>
  <si>
    <t>分值</t>
  </si>
  <si>
    <t>二级
指标</t>
  </si>
  <si>
    <t>三级
指标</t>
  </si>
  <si>
    <t>指标解释</t>
  </si>
  <si>
    <t>指标说明</t>
  </si>
  <si>
    <t>得分</t>
  </si>
  <si>
    <t>投   入</t>
  </si>
  <si>
    <t>目标设定</t>
  </si>
  <si>
    <t>绩效目标合理性</t>
  </si>
  <si>
    <t>部门所设立的整体绩效目标依据是否充分，是否符合客观实际，用以反映和考核部门整体绩效目标与部门履职、年度工作任务的相符性情况。</t>
  </si>
  <si>
    <t>评价要点：
①是否符合国家法律法规、国民经济和社会发展总体规划；
②是否符合部门“三定”方案确定的职责；
③是否符合部门制定的中长期实施规划。以上情况每出现一例不符合要求的扣1分，扣完为止。</t>
  </si>
  <si>
    <t>绩效指标明确性</t>
  </si>
  <si>
    <t>部门依据整体绩效目标所设定的绩效指标是否清晰、细化、可衡量，用以反映和考核部门整体绩效目标的明细化情况。</t>
  </si>
  <si>
    <t>评价要点：
①是否将部门整体的绩效目标细化分解为具体的工作任务；
②是否通过清晰、可衡量的指标值予以体现；
③是否与部门年度的任务数或计划数相对应；
④是否与本年度部门预算资金相匹配。以上情况每出现一例不符合要求的扣1分，扣完为止。</t>
  </si>
  <si>
    <t>预算配置</t>
  </si>
  <si>
    <t>在职人员控制率</t>
  </si>
  <si>
    <t>部门本年度实际在职人员数与编制数的比率，用以反映和考核部门对人员成本的控制程度。</t>
  </si>
  <si>
    <t>在职人员控制率=（在职人员数/编制数）×100%；
在职人员数：部门实际在职人数，以财政部确定的部门决算编制口径为准；
编制数：机构编制部门核定批复的部门的人员编制数。以100%为标准。在职人员控制率≦100%，计2分；每超过一个百分点扣0.5分，扣完为止。</t>
  </si>
  <si>
    <t>“三公经费”变动率</t>
  </si>
  <si>
    <t>部门本年度“三公经费”预算数与上年度“三公经费”预算数的变动比率，用以反映和考核部门对控制重点行政成本的努力程度。</t>
  </si>
  <si>
    <t>“三公经费”变动率=[（本年度“三公经费”总额-上年度“三公经费”总额）/上年度“三公经费”总额]×100%；
“三公经费”：年度预算安排的因公出国（境）费用、公务用车购置及运行维护费和公务接待费。“三公经费”变动率≦0,计2分；“三公经费”＞0，每超过一个百分点扣0.4分，扣完为止。</t>
  </si>
  <si>
    <t>重点支出安排率</t>
  </si>
  <si>
    <t>部门本年度预算安排的重点预算支出与部门预算总支出的比率，用以反映和考核部门对履行主要职责或完成重点任务的保障程度。</t>
  </si>
  <si>
    <t>预算无重点支出安排</t>
  </si>
  <si>
    <t>过   程</t>
  </si>
  <si>
    <t>预算执行</t>
  </si>
  <si>
    <t>预算执行率</t>
  </si>
  <si>
    <t>部门本年度预算完成数与预算数的比率，用以反映和考核部门预算完成程度。</t>
  </si>
  <si>
    <t>预算执行率=（预算执行数/预算数）×100%；
预算执行数：部门本年度实际完成的预算数；
预算数：财政部门批复的本年度部门预算数。100%计满分，每低于5%扣2分，扣完为止。</t>
  </si>
  <si>
    <t>预算调整率</t>
  </si>
  <si>
    <t>部门本年度预算调整数与预算数的比率，用以反映和考核部门预算的调整程度。</t>
  </si>
  <si>
    <t>预算调整率=（预算调整数/预算数）×100%；
预算调整数：部门在本年度内涉及预算的追加、追减或结构调整的资金总和（因落实国家政策、发生不可抗力、上级部门或本级党委政府临时交办而产生的调整除外）。预算调整率=0-10%（含），计5分；11-30%（含），计4分；31-60%（含），计3分；61-100%（含），计2分；大于100%不得分。</t>
  </si>
  <si>
    <t>支付进度率</t>
  </si>
  <si>
    <t>部门实际支付进度与既定支付进度的比率，用以反映和考核部门预算执行的及时性和均衡性程度。</t>
  </si>
  <si>
    <t>支付进度率=（实际支付进度/既定支付进度）×100%；
实际支付进度：部门在某一时点的支出预算执行总数与年度支出预算数的比率；
既定支付进度：由部门在申报部门整体绩效目标时，参照序时支付进度、前三年支付进度、本级部门平均支付进度水平等确定的，在某一时点应达到的支付进度（比率）。</t>
  </si>
  <si>
    <t>结转结余率</t>
  </si>
  <si>
    <t>部门本年度结转结余总额与支出预算数的比率，用以反映和考核部门对本年度结转结余资金的实际控制程度。</t>
  </si>
  <si>
    <t>结转结余率=（结转结余总额/支出预算数）×100%；
结转结余总额：部门本年度的结转资金与结余资金之和（以决算数为准）。结转结余率=0-10%（含），计3分；11-30%（含），计2分；31-50%（含），计1分；大于50%不得分。</t>
  </si>
  <si>
    <t>结转结余变动率</t>
  </si>
  <si>
    <t>部门本年度结转结余资金总额与上年度结转结余资金总额的变动比率，用以反映和考核部门对控制结转结余资金的努力程度。</t>
  </si>
  <si>
    <t>结转结余变动率=[（本年度累计结转结余资金总额-上年度累计结转结余资金总额）/上年度累计结转结余资金总额]×100%。结转结余变动率≦0,计3分；结转结余变动率＞0，每超过一个百分点扣0.4分，扣完为止。</t>
  </si>
  <si>
    <t>公用经费控制率</t>
  </si>
  <si>
    <t>部门本年度实际支出的公用经费总额与预算安排的公用经费总额的比率，用以反映和考核部门对机构运转成本的实际控制程度。</t>
  </si>
  <si>
    <t>公用经费控制率=（实际支出公用经费总额/预算安排公用经费总额）×100%。公用经费支出是指部门基本支出中的一般商品和服务支出。100%以下（含）计满分，每超出1%扣1分，扣完为止。</t>
  </si>
  <si>
    <t>“三公经费”控制率</t>
  </si>
  <si>
    <t>部门本年度“三公经费”实际支出数与预算安排数的比率，用以反映和考核部门对“三公经费”的实际控制程度。</t>
  </si>
  <si>
    <t>“三公经费”控制率=（“三公经费”实际支出数/“三公经费”预算安排数）×100%。100%以下（含）计满分，每超出1%扣1分，扣完为止。</t>
  </si>
  <si>
    <t>政府采购执行率</t>
  </si>
  <si>
    <t>部门本年度实际政府采购金额与年初政府采购预算的比率，用以反映和考核部门政府采购预算执行情况。</t>
  </si>
  <si>
    <t>政府采购执行率=（实际政府采购金额/政府采购预算数）×100%；
政府采购预算：采购机关根据事业发展计划和行政任务编制的、并经过规定程序批准的年度政府采购计划。100%计满分，每超过（降低）5%扣2分。扣完为止。</t>
  </si>
  <si>
    <t>预算管理</t>
  </si>
  <si>
    <t>管理制度健全性</t>
  </si>
  <si>
    <t>部门为加强预算管理、规范财务行为而制定的管理制度是否健全完整，用以反映和考核部门预算管理制度对完成主要职责或促进事业发展的保障情况。</t>
  </si>
  <si>
    <t>评价要点：
①是否已制定或具有预算资金管理办法、内部财务管理制度、会计核算制度等管理制度；
②相关管理制度是否合法、合规、完整；
③相关管理制度是否得到有效执行。</t>
  </si>
  <si>
    <t>资金使用合规性</t>
  </si>
  <si>
    <t>部门使用预算资金是否符合相关的预算财务管理制度的规定，用以反映和考核部门预算资金的规范运行情况。</t>
  </si>
  <si>
    <t>评价要点：
①是否符合国家财经法规和财务管理制度规定以及有关预算支出管理办法的规定；
②资金的拨付是否有完整的审批程序和手续；
③预算支出的重大开支是否经过评估论证；
④是否符合部门预算批复的用途；
⑤是否存在截留、挤占、挪用、虚列支出等情况。</t>
  </si>
  <si>
    <t>预决算信息公开性</t>
  </si>
  <si>
    <t>部门是否按照政府信息公开有关规定公开相关预决算信息，用以反映和考核部门预决算管理的公开透明情况。</t>
  </si>
  <si>
    <t>评价要点：
①是否按规定内容公开预决算信息；
②是否按规定时限公开预决算信息；
预决算信息是指与部门预算、执行、决算、监督、绩效等管理相关的信息。</t>
  </si>
  <si>
    <t>资产管理</t>
  </si>
  <si>
    <t>基础信息完善性</t>
  </si>
  <si>
    <t>部门基础信息是否完善，用以反映和考核基础信息对预算管理工作的支撑情况。</t>
  </si>
  <si>
    <t>评价要点：
①基础数据信息和会计信息资料是否真实；
②基础数据信息和会计信息资料是否完整；
③基础数据信息和会计信息资料是否准确。</t>
  </si>
  <si>
    <t>部门为加强资产管理、规范资产管理行为而制定的管理制度是否健全完整，用以反映和考核部门资产管理制度对完成主要职责或促进社会发展的保障情况。</t>
  </si>
  <si>
    <t>评价要点：
①是否已制定或具有资产管理制度；②相关资金管理制度是否合法、合规、完整；
③相关资产管理制度是否得到有效执行。</t>
  </si>
  <si>
    <t>资产管理安全性</t>
  </si>
  <si>
    <t>部门的资产是否保存完整、使用合规、配置合理、处置规范、收入及时足额上缴，用以反映和考核部门资产安全运行情况。</t>
  </si>
  <si>
    <t>评价要点：
①资产保存是否完整；
②资产配置是否合理；
③资产处置是否规范；
④资产账务管理是否合规，是否账实相符；
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</si>
  <si>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</si>
  <si>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</si>
  <si>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</si>
  <si>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产   出</t>
  </si>
  <si>
    <t>职责履行</t>
  </si>
  <si>
    <t>实际完成率</t>
  </si>
  <si>
    <t>部门履行职责而实际完成工作数与计划工作数的比率，用以反映和考核部门履职工作任务目标的实现程度。</t>
  </si>
  <si>
    <t>实际完成率=（实际完成工作数/计划工作数）×100%。
实际完成工作数：一定时期（年度或规划期）内部门实际完成工作任务的数量。
计划工作数：部门整体绩效目标确定的一定时期（年度或规划期）内预计完成工作任务的数量。100%以下（含）计满分，每超出1%扣1分，扣完为止。</t>
  </si>
  <si>
    <t>完成及时率</t>
  </si>
  <si>
    <t>部门在规定时限内及时完成的实际工作数与计划工作数的比率,用以反映和考核部门履职时效目标的实现程度。</t>
  </si>
  <si>
    <t>完成及时率=（及时完成实际工作数/计划工作数）×100%。
及时完成实际工作数：部门按照整体绩效目标确定的时限实际完成的工作任务数量。100%以下（含）计满分，每超出1%扣1分，扣完为止。</t>
  </si>
  <si>
    <t>质量达标率</t>
  </si>
  <si>
    <t>达到质量标准（绩效标准值）的实际工作数与计划工作数的比率,用以反映和考核部门履职质量目标的实现程度。</t>
  </si>
  <si>
    <t>质量达标率=（质量达标实际工作数/计划工作数）×100%。
质量达标实际工作数：一定时期（年度或规划期）内部门实际完成工作数中达到部门绩效目标要求（绩效标准值）的工作任务数量。100%以下（含）计满分，每超出1%扣1分，扣完为止。</t>
  </si>
  <si>
    <t>重点工作办结率</t>
  </si>
  <si>
    <t>部门年度重点工作实际完成数与交办或下达数的比率，用以反映部门对重点工作的办理落实程度。</t>
  </si>
  <si>
    <t>重点工作办结率=（重点工作实际完成数/交办或下达数）×100%。
重点工作是指党委、政府、人大、相关部门交办或下达的工作任务。100%以下（含）计满分，每超出1%扣1分，扣完为止。</t>
  </si>
  <si>
    <t>效   果</t>
  </si>
  <si>
    <t>履职效益</t>
  </si>
  <si>
    <t>经济效益</t>
  </si>
  <si>
    <t>部门履行职责对经济发展所带来的直接或间接影响。</t>
  </si>
  <si>
    <t>高新技术企业投资、产值增加</t>
  </si>
  <si>
    <t>社会效益</t>
  </si>
  <si>
    <t>部门履行职责对社会发展所带来的直接或间接影响。</t>
  </si>
  <si>
    <t>增加科研投入，促进科技转化生产力，引进人才，改善民生</t>
  </si>
  <si>
    <t>生态效益</t>
  </si>
  <si>
    <t>部门履行职责对生态环境所带来的直接或间接影响。</t>
  </si>
  <si>
    <t>无生态效益。</t>
  </si>
  <si>
    <t>社会公众或服务对象满意度</t>
  </si>
  <si>
    <t>社会公众或部门的服务对象对部门履职效果的满意程度。</t>
  </si>
  <si>
    <t>社会公众或服务对象是指部门履行职责而影响到的部门、群体或个人。一般采取社会调查的方式。90%（含）以上计4分；80%（含）-90%，计3分；70%（含）-80%，计2分；低于70%计0分。</t>
  </si>
  <si>
    <t>合计</t>
  </si>
  <si>
    <t>附件2：</t>
  </si>
  <si>
    <t>湘西自治州科学技术局整体支出绩效评价基础数据表</t>
  </si>
  <si>
    <t>财政供养人员情况</t>
  </si>
  <si>
    <t>2020年末编制数</t>
  </si>
  <si>
    <t>2020年末实际在职人数</t>
  </si>
  <si>
    <t>控制率</t>
  </si>
  <si>
    <t>经费控制情况</t>
  </si>
  <si>
    <t>2019年决算数
（万元）</t>
  </si>
  <si>
    <t>2020年预算数
（万元）</t>
  </si>
  <si>
    <t>2020年决算数
（万元）</t>
  </si>
  <si>
    <t>三公经费</t>
  </si>
  <si>
    <t xml:space="preserve">  1、公务用车购置和运行维护费</t>
  </si>
  <si>
    <t xml:space="preserve">     其中：公务用车购置费</t>
  </si>
  <si>
    <t xml:space="preserve">           公务用车运行维护费</t>
  </si>
  <si>
    <t xml:space="preserve">  2、因公出国（境）费用</t>
  </si>
  <si>
    <t xml:space="preserve">  3、公务接待费</t>
  </si>
  <si>
    <t>项目支出：</t>
  </si>
  <si>
    <t xml:space="preserve">    其中：一般公共服务支出</t>
  </si>
  <si>
    <t xml:space="preserve">         科学技术支出</t>
  </si>
  <si>
    <t xml:space="preserve">         文化旅游体育与传媒支出</t>
  </si>
  <si>
    <t xml:space="preserve">         社会保障和就业支出</t>
  </si>
  <si>
    <t xml:space="preserve">         城乡社区支出</t>
  </si>
  <si>
    <t xml:space="preserve">         其他支出</t>
  </si>
  <si>
    <t>公用经费</t>
  </si>
  <si>
    <t xml:space="preserve">    其中：办公费</t>
  </si>
  <si>
    <t xml:space="preserve">          印刷费</t>
  </si>
  <si>
    <t xml:space="preserve">         手续费</t>
  </si>
  <si>
    <t xml:space="preserve">         水费、电费</t>
  </si>
  <si>
    <t xml:space="preserve">         邮电费</t>
  </si>
  <si>
    <t xml:space="preserve">         物业管理费</t>
  </si>
  <si>
    <t xml:space="preserve">         差旅费</t>
  </si>
  <si>
    <t xml:space="preserve">         维修（护）费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</si>
  <si>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</si>
  <si>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</si>
  <si>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</si>
  <si>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</si>
  <si>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</si>
  <si>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</si>
  <si>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</si>
  <si>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党建经费</t>
  </si>
  <si>
    <t xml:space="preserve">         交通费</t>
  </si>
  <si>
    <t xml:space="preserve">         其他商品和服务支出</t>
  </si>
  <si>
    <t>政府采购金额</t>
  </si>
  <si>
    <t>——</t>
  </si>
  <si>
    <t>部门基本支出预算调整</t>
  </si>
  <si>
    <t>楼堂馆所控制情况
（2020年完工项目）</t>
  </si>
  <si>
    <t>批复规模
（㎡）</t>
  </si>
  <si>
    <t>实际规模（㎡）</t>
  </si>
  <si>
    <t>规模控制率</t>
  </si>
  <si>
    <t>预算投资（万元）</t>
  </si>
  <si>
    <t>实际投资（万元）</t>
  </si>
  <si>
    <t>投资概算控制率</t>
  </si>
  <si>
    <t>厉行节约保障措施</t>
  </si>
  <si>
    <t>严格执行采购申报审批程序</t>
  </si>
  <si>
    <t>说明：项目支出需要填报除基本支出以外的所有项目支出情况，公用经费填报基本支出中的一般商品和服务支出。</t>
  </si>
  <si>
    <t>单位负责人签字：石泽彬   填表人：张志红     联系电话：0743-8234713   填报日期：2021年6月20日</t>
  </si>
  <si>
    <r>
      <rPr>
        <sz val="16"/>
        <color theme="1"/>
        <rFont val="黑体"/>
        <charset val="134"/>
      </rPr>
      <t>附件</t>
    </r>
    <r>
      <rPr>
        <sz val="16"/>
        <color theme="1"/>
        <rFont val="Times New Roman"/>
        <charset val="134"/>
      </rPr>
      <t>3</t>
    </r>
    <r>
      <rPr>
        <sz val="16"/>
        <color theme="1"/>
        <rFont val="黑体"/>
        <charset val="134"/>
      </rPr>
      <t>：</t>
    </r>
  </si>
  <si>
    <t>湘西自治州科学技术局整体支出绩效自评表</t>
  </si>
  <si>
    <t>（2020年度）</t>
  </si>
  <si>
    <t>州级预算部门名称</t>
  </si>
  <si>
    <t>湘西自治州科学技术局</t>
  </si>
  <si>
    <r>
      <rPr>
        <sz val="8"/>
        <color rgb="FF000000"/>
        <rFont val="宋体"/>
        <charset val="134"/>
      </rPr>
      <t>年度预</t>
    </r>
    <r>
      <rPr>
        <sz val="8"/>
        <color rgb="FF000000"/>
        <rFont val="Times New Roman"/>
        <charset val="134"/>
      </rPr>
      <t xml:space="preserve">
</t>
    </r>
    <r>
      <rPr>
        <sz val="8"/>
        <color rgb="FF000000"/>
        <rFont val="宋体"/>
        <charset val="134"/>
      </rPr>
      <t>算申请</t>
    </r>
    <r>
      <rPr>
        <sz val="8"/>
        <color rgb="FF000000"/>
        <rFont val="Times New Roman"/>
        <charset val="134"/>
      </rPr>
      <t xml:space="preserve">
</t>
    </r>
    <r>
      <rPr>
        <sz val="8"/>
        <color rgb="FF000000"/>
        <rFont val="宋体"/>
        <charset val="134"/>
      </rPr>
      <t>（万元）</t>
    </r>
  </si>
  <si>
    <r>
      <rPr>
        <sz val="8"/>
        <color theme="1"/>
        <rFont val="宋体"/>
        <charset val="134"/>
      </rPr>
      <t>年初</t>
    </r>
    <r>
      <rPr>
        <sz val="8"/>
        <color theme="1"/>
        <rFont val="Times New Roman"/>
        <charset val="134"/>
      </rPr>
      <t xml:space="preserve">
</t>
    </r>
    <r>
      <rPr>
        <sz val="8"/>
        <color theme="1"/>
        <rFont val="宋体"/>
        <charset val="134"/>
      </rPr>
      <t>预算数</t>
    </r>
  </si>
  <si>
    <r>
      <rPr>
        <sz val="8"/>
        <color theme="1"/>
        <rFont val="宋体"/>
        <charset val="134"/>
      </rPr>
      <t>全年</t>
    </r>
    <r>
      <rPr>
        <sz val="8"/>
        <color theme="1"/>
        <rFont val="Times New Roman"/>
        <charset val="134"/>
      </rPr>
      <t xml:space="preserve">
</t>
    </r>
    <r>
      <rPr>
        <sz val="8"/>
        <color theme="1"/>
        <rFont val="宋体"/>
        <charset val="134"/>
      </rPr>
      <t>预算数</t>
    </r>
  </si>
  <si>
    <r>
      <rPr>
        <sz val="8"/>
        <color theme="1"/>
        <rFont val="宋体"/>
        <charset val="134"/>
      </rPr>
      <t>全年</t>
    </r>
    <r>
      <rPr>
        <sz val="8"/>
        <color theme="1"/>
        <rFont val="Times New Roman"/>
        <charset val="134"/>
      </rPr>
      <t xml:space="preserve">
</t>
    </r>
    <r>
      <rPr>
        <sz val="8"/>
        <color theme="1"/>
        <rFont val="宋体"/>
        <charset val="134"/>
      </rPr>
      <t>执行数</t>
    </r>
  </si>
  <si>
    <t>执行率</t>
  </si>
  <si>
    <t>年度资金总额</t>
  </si>
  <si>
    <t>按收入性质分：</t>
  </si>
  <si>
    <r>
      <rPr>
        <sz val="8"/>
        <color rgb="FF000000"/>
        <rFont val="Times New Roman"/>
        <charset val="134"/>
      </rPr>
      <t xml:space="preserve">  </t>
    </r>
    <r>
      <rPr>
        <sz val="8"/>
        <color rgb="FF000000"/>
        <rFont val="宋体"/>
        <charset val="134"/>
      </rPr>
      <t>一般公共预算</t>
    </r>
  </si>
  <si>
    <t>政府性基金拨款</t>
  </si>
  <si>
    <t>纳入公共预算管理的非税收入拨款</t>
  </si>
  <si>
    <t>其他资金</t>
  </si>
  <si>
    <t>按支出性质分：</t>
  </si>
  <si>
    <t>基本支出</t>
  </si>
  <si>
    <t>项目支出</t>
  </si>
  <si>
    <t>年度总体目标</t>
  </si>
  <si>
    <t>预期目标</t>
  </si>
  <si>
    <t>实际完成情况</t>
  </si>
  <si>
    <t>①全社会研发投入达9亿元，占GDP比重1.2%；②实现高新技术产业产值130亿元；实现高新技术产业增加值45亿元；新增高新技术企业10家以上，科技型中小企业100家；③创建工程技术研究中心3家以上；创建星创天地3家以上；新增科普基地2家以上；区域创新型县市建设1家；力争创建省级农业科技园区1家；上争资金3000万元；上报科技信息24篇；完成科技成果登记15项以上；实现技术合同认定交易额1亿元以上；④引进科技紧缺人才30人次以上；培育认定创新技术团队2家以上，培养引进认定创新人才、湖湘人才等高端人才4人以上；招商引资企业落地1个</t>
  </si>
  <si>
    <t>①全社会R&amp;D经费投入占GDP比重约为1.2%；②高新技术产业产值145.4亿元，增加值45.3亿元，新增高新技术企业53家，科技型中小企业入库备案226家；③创建省重点实验室1家，认定州级工程技术研究中心16家，认定4家州级星创天地同时成功申创省级，新增州级科普基地4家，培育创新型县市1个，申报省级以上科技创新项目116项，上争资金3117万元，科技成果登记完成18项，技术合同认定交易额达15003.38万元；④柔性引进高端人才、外国专家100人次，申报湖南省科技创新团队项目5个，实施“湖湘青年英才”支持计划1个、申报实施湖湘高层次人才聚集工程2个、大学生创新创业项目1个，官春云院士工作站成功落户我州，刘仲华院士与湘西国家农业科技园联合共建茶产业联合研究院，获批湖南省企业领军人才1个，组织实施湘西州“战疫促发展"科技创新创业人才（团队）专项，培育科技创新团队20个，招商引资企业落地4个，协议资金5.1亿元；⑤以科技特派员、“三区”科技人才组成的专家服务团成员863人，对口联系服务1110个贫困村，实现了科技人员服务贫困村“全覆盖”。科技专项支持精准扶贫、乡村振兴12项123万元，科技特派员创新创业项目9项45万元，落实科技特派员工作经费99万元。促成永顺供销勤方科技有限公司与中华全国供销合作总社济南果品研究院达成技术合作协议1项，培训致富带头人及专业技术人员120人次。安排科技项目3个共48万元支持村集体产业发展；扎实开展消费扶贫，购买各类农产品7万余元；筹措资金进行农田土壤改良、民居改厕、饮水安全改造等为民办实事；⑥“放管服”改革，2020年度全州优化营商环境评议中我局排第8位，进入优秀行列；推进重大政策落实与考核中，我局3次受到通报表扬。引进4个项目落地，协议资金5.1亿元，目前已投资到位1.4亿元。</t>
  </si>
  <si>
    <t>绩
效
指
标</t>
  </si>
  <si>
    <t>一级指标</t>
  </si>
  <si>
    <t>二级指标</t>
  </si>
  <si>
    <t>三级指标</t>
  </si>
  <si>
    <t>年度
指标值</t>
  </si>
  <si>
    <t>实际
完成值</t>
  </si>
  <si>
    <t>偏差原因
分析及
改进措施</t>
  </si>
  <si>
    <t>产出指标
(50分)</t>
  </si>
  <si>
    <t>数量指标</t>
  </si>
  <si>
    <t>研发投入</t>
  </si>
  <si>
    <t>占GDP比重1.2%</t>
  </si>
  <si>
    <t>经费投入占GDP比重约为1.2%</t>
  </si>
  <si>
    <t>科技创新</t>
  </si>
  <si>
    <t>产业产值130亿元，增加值45亿元，新增高新技术企业10家以上，科技型中小企业100家，上争资金3000万元；上报科技信息24篇；完成科技成果登记15项以上；实现技术合同认定交易额1亿元以上</t>
  </si>
  <si>
    <t>产值145.4亿元，增加值45.3亿元，新增高新技术企业53家，科技型中小企业226家，上争资金3117万元，科技成果登记完成18项，技术合同认定交易额达15003.38万元</t>
  </si>
  <si>
    <t>创新平台</t>
  </si>
  <si>
    <t>创建工程技术研究中心3家以上；创建星创天地3家以上；新增科普基地2家以上；区域创新型县市建设1家；力争创建省级农业科技园区1家</t>
  </si>
  <si>
    <t>省重点实验室1家，技术研究中心16家，4家州级星创天地，州级科普基地4家，创新型县市1个</t>
  </si>
  <si>
    <t>人才培引</t>
  </si>
  <si>
    <t>引进科技紧缺人才30人次以上；培育认定创新技术团队2家以上，培养引进认定创新人才、湖湘人才等高端人才4人以上</t>
  </si>
  <si>
    <t>柔性引进高端人才100人次，培育科技创新团队20个，</t>
  </si>
  <si>
    <t>营商服务</t>
  </si>
  <si>
    <t>招商引资企业落地1个</t>
  </si>
  <si>
    <t>引进4个项目落地，协议资金5.1亿元</t>
  </si>
  <si>
    <t>预算完成率</t>
  </si>
  <si>
    <t>质量指标</t>
  </si>
  <si>
    <t>采购预算执行不够</t>
  </si>
  <si>
    <t>三公经费控制率</t>
  </si>
  <si>
    <t>时效指标</t>
  </si>
  <si>
    <t>预决算信息公开</t>
  </si>
  <si>
    <t>收到财政批复后，及时按规定在州科技局官网上进行公开</t>
  </si>
  <si>
    <t>已及时公开</t>
  </si>
  <si>
    <t>成本指标</t>
  </si>
  <si>
    <t>2020年初预算数</t>
  </si>
  <si>
    <t>1508.56万元</t>
  </si>
  <si>
    <t>预算调整较大</t>
  </si>
  <si>
    <t>……</t>
  </si>
  <si>
    <t>效益指标
（30分）</t>
  </si>
  <si>
    <t>经济效
益指标</t>
  </si>
  <si>
    <t>带动经济增长</t>
  </si>
  <si>
    <t>高新产业产值130亿元，增加值45亿元，实现技术合同认定交易额1亿元以上，招商引资企业落地1个</t>
  </si>
  <si>
    <t>高新技术产业投资12.9亿元，产值145.4亿元，增加值45.3亿元，技术合同认定交易额达15003.38万元，企业落地4个，协议资金5.1亿元，已到位1.4亿元</t>
  </si>
  <si>
    <t>社会效
益指标</t>
  </si>
  <si>
    <t>推进社会发展</t>
  </si>
  <si>
    <t>科技兴州，推进科技体制机制改革，壮大新主体，提升科技创新服务能力，加强创新平台建设，探索科技扶贫新思路、群众脱贫新举措，为脱贫攻坚提供科技服务。树立良好工作作风，为公共服务，产生良好社会效益。</t>
  </si>
  <si>
    <t>高新技术产业产值同期增长3.31%；科技成果登记同比增长50%；技术合同认定交易额增速48.45%，全省排第五。省重点实验室1家，州级工程技术研究中心16家，4家州级星创天地同时成功申创省级，州级科普基地4家，创新型县市1个，科技创新团队20个，产学研活动6次；引进人才100人次。对口联系服务1110个贫困村，科技人员服务贫困村“全覆盖”，农田土壤改良、民居改厕、饮水安全改造等为民办实事，有力地提升了群众满意度</t>
  </si>
  <si>
    <t>生态效
益指标</t>
  </si>
  <si>
    <t>可持续影响指标</t>
  </si>
  <si>
    <t>满意度
指标
（10分）</t>
  </si>
  <si>
    <t>服务对象满意度指标</t>
  </si>
  <si>
    <t>总分</t>
  </si>
  <si>
    <t>附件4：</t>
  </si>
  <si>
    <t>湘西自治州科学技术局项目支出绩效自评表</t>
  </si>
  <si>
    <t>项目支
出名称</t>
  </si>
  <si>
    <t>科学技术支出</t>
  </si>
  <si>
    <t>主管部门</t>
  </si>
  <si>
    <t>实施单位</t>
  </si>
  <si>
    <t>项目资金
（万元）</t>
  </si>
  <si>
    <t>年初
预算数</t>
  </si>
  <si>
    <t>全年
预算数</t>
  </si>
  <si>
    <t>全年
执行数</t>
  </si>
  <si>
    <t>其中：当年财政拨款</t>
  </si>
  <si>
    <t>上年结转资金</t>
  </si>
  <si>
    <t>加大知识产权宣传和普及力度，激发企业和群众创新热情，做好精准扶贫工作，保障扶贫工作经费，医保铺底金、中餐、福利等</t>
  </si>
  <si>
    <t>8.67亿元,占GDP比重约为1.2%，科技创新团队20个，引进人才、专家100人次，省重点实验室1家，州级工程技术研究中心16家，4家州级星创天地同时成功申创省级，州级科普基地4家，培育创新型县市1个，新增高新技术企业53家企业，科技型中小企业入库备案226家，科技成果登记完成18项，技术合同认定交易额15003.38万元，专家服务团成员863人，对口联系服务1110个贫困村，实现科技人员服务贫困村“全覆盖”，落实科技特派员工作经费99万元</t>
  </si>
  <si>
    <t>科技扶贫</t>
  </si>
  <si>
    <t>科技人员服务贫困村</t>
  </si>
  <si>
    <t>专家服务团成员863人，对口联系服务1110个贫困村，实现科技人员服务贫困村“全覆盖”，落实科技特派员工作经费99万元</t>
  </si>
  <si>
    <t>工程技术研究中心3家，创建星创天地3家，科普基地2家，，区域创新型县市建设1家</t>
  </si>
  <si>
    <t>省重点实验室1家，州级工程技术研究中心16家，4家州级星创天地同时成功申创省级，州级科普基地4家，培育创新型县市1个</t>
  </si>
  <si>
    <t>高新技术企业10家以上，科技型中小企业100家，科技成果登记15项，技术合同认定交易额1亿元以上</t>
  </si>
  <si>
    <t>新增高新技术企业53家企业，科技型中小企业入库备案226家，科技成果登记完成18项，技术合同认定交易额15003.38万元</t>
  </si>
  <si>
    <t>科技投入</t>
  </si>
  <si>
    <t>研发投入占GDP比重1.2%</t>
  </si>
  <si>
    <t>8.67亿元,占GDP比重约为1.2%</t>
  </si>
  <si>
    <t>完成率</t>
  </si>
  <si>
    <t>完成时限</t>
  </si>
  <si>
    <t>2020年</t>
  </si>
  <si>
    <t>2020年财政拨款</t>
  </si>
  <si>
    <t>623.49万元</t>
  </si>
  <si>
    <t>470.27万元</t>
  </si>
  <si>
    <t>预算执行不到位</t>
  </si>
  <si>
    <t>带动经济繁荣</t>
  </si>
  <si>
    <t>高新技术产业产值同期增长3.31%；省重点实验室1家，州级工程技术研究中心16家，4家州级星创天地同时成功申创省级，州级科普基地4家，创新型县市1个，科技人员服务贫困村“全覆盖”</t>
  </si>
  <si>
    <t>说明：此表项目支出不包括财政部门要求单独进行项目支出绩效自评项目，每个一级项目支出填写一张项目支出绩效自评表。</t>
  </si>
  <si>
    <t>一般公共服务支出</t>
  </si>
  <si>
    <t>“放管服”改革排名靠前，2020年度全州优化营商环境评议中我局排第8位，进入优秀行列；推进重大政策落实与考核中，我局3次受到通报表扬。招商引资获州二等奖，引进湖南健坤教育科技股份公司、湘西美而特自动化科技材料有限公司、湖南先维康生物科技有限公司、湖南百金膜生物科技有限公司4个项目落地，协议资金5.1亿元，目前已投资到位1.4亿元</t>
  </si>
  <si>
    <t>招商引资</t>
  </si>
  <si>
    <t>企业落地1个</t>
  </si>
  <si>
    <t>4个项目落地，协议资金5.1亿元，目前已投资到位1.4亿元</t>
  </si>
  <si>
    <t>招商引资完成率</t>
  </si>
  <si>
    <t>“放管服”改革排名</t>
  </si>
  <si>
    <t>靠前</t>
  </si>
  <si>
    <t>第8位，进入优秀行列，招商引资获州二等奖</t>
  </si>
  <si>
    <t>37万元</t>
  </si>
  <si>
    <t>项目落地4个，协议资金5.1亿元</t>
  </si>
  <si>
    <t>树立良好工作作风，为公共服务，产生良好社会效益</t>
  </si>
  <si>
    <t>2020年度全州优化营商环境评议中我局排第8位，进入优秀行列；推进重大政策落实与考核中，我局3次受到通报表扬。招商引资获州二等奖，引进4个项目落地，协议资金5.1亿元，目前已投资到位1.4亿元</t>
  </si>
  <si>
    <t>人才培引支出</t>
  </si>
  <si>
    <t>实施“湖湘青年英才”支持计划1个、申报实施湖湘高层次人才聚集工程2个、大学生创新创业项目1个，官春云院士工作站成功落户我州，刘仲华院士与湘西国家农业科技园联合共建茶产业联合研究院，获批湖南省企业领军人才1个，组织实施湘西州“战疫促发展"科技创新创业人才（团队）专项，培育科技创新团队20个，与中南林科院、湖南农大等高校科研院所联合开展产学研活动6次；收集发布人才需求信息800多条，柔性引进高端人才、外国专家100人次。</t>
  </si>
  <si>
    <t>人才培育项目</t>
  </si>
  <si>
    <t>培育认定创新技术团队</t>
  </si>
  <si>
    <t>引进科技紧缺人才</t>
  </si>
  <si>
    <t>获省级荣誉</t>
  </si>
  <si>
    <t>获批湖南省企业领军人才1个</t>
  </si>
  <si>
    <t>162万元</t>
  </si>
  <si>
    <t>110万元</t>
  </si>
  <si>
    <t>科技带动疫情复工复产</t>
  </si>
  <si>
    <t>组织实施湘西州“战疫促发展"科技创新创业人才（团队）专项</t>
  </si>
  <si>
    <t>科研机构</t>
  </si>
  <si>
    <t>官春云院士工作站成功落户我州，刘仲华院士与湘西国家农业科技园联合共建茶产业联合研究院与中南林科院、湖南农大等高校科研院所联合开展产学研活动6次</t>
  </si>
</sst>
</file>

<file path=xl/styles.xml><?xml version="1.0" encoding="utf-8"?>
<styleSheet xmlns="http://schemas.openxmlformats.org/spreadsheetml/2006/main">
  <numFmts count="6">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s>
  <fonts count="59">
    <font>
      <sz val="11"/>
      <color theme="1"/>
      <name val="宋体"/>
      <charset val="134"/>
      <scheme val="minor"/>
    </font>
    <font>
      <sz val="11"/>
      <color theme="1"/>
      <name val="宋体"/>
      <charset val="134"/>
    </font>
    <font>
      <sz val="16"/>
      <color theme="1"/>
      <name val="宋体"/>
      <charset val="134"/>
    </font>
    <font>
      <sz val="18"/>
      <color theme="1"/>
      <name val="宋体"/>
      <charset val="134"/>
    </font>
    <font>
      <sz val="16"/>
      <color rgb="FF000000"/>
      <name val="宋体"/>
      <charset val="134"/>
    </font>
    <font>
      <sz val="10"/>
      <color rgb="FF000000"/>
      <name val="宋体"/>
      <charset val="134"/>
    </font>
    <font>
      <sz val="10"/>
      <color theme="1"/>
      <name val="宋体"/>
      <charset val="134"/>
    </font>
    <font>
      <sz val="8"/>
      <color rgb="FF000000"/>
      <name val="宋体"/>
      <charset val="134"/>
    </font>
    <font>
      <sz val="10.5"/>
      <color rgb="FF000000"/>
      <name val="宋体"/>
      <charset val="134"/>
    </font>
    <font>
      <sz val="9"/>
      <color rgb="FF000000"/>
      <name val="宋体"/>
      <charset val="134"/>
    </font>
    <font>
      <sz val="8"/>
      <name val="宋体"/>
      <charset val="134"/>
    </font>
    <font>
      <sz val="8"/>
      <color theme="1"/>
      <name val="宋体"/>
      <charset val="134"/>
    </font>
    <font>
      <sz val="10"/>
      <name val="宋体"/>
      <charset val="134"/>
    </font>
    <font>
      <sz val="9"/>
      <color theme="1"/>
      <name val="仿宋"/>
      <charset val="134"/>
    </font>
    <font>
      <sz val="11"/>
      <name val="宋体"/>
      <charset val="134"/>
    </font>
    <font>
      <sz val="12"/>
      <color rgb="FF000000"/>
      <name val="宋体"/>
      <charset val="134"/>
    </font>
    <font>
      <sz val="6"/>
      <color rgb="FF000000"/>
      <name val="宋体"/>
      <charset val="134"/>
    </font>
    <font>
      <sz val="10"/>
      <name val="宋体"/>
      <charset val="134"/>
      <scheme val="minor"/>
    </font>
    <font>
      <sz val="16"/>
      <color theme="1"/>
      <name val="黑体"/>
      <charset val="134"/>
    </font>
    <font>
      <sz val="18"/>
      <color theme="1"/>
      <name val="方正小标宋简体"/>
      <charset val="134"/>
    </font>
    <font>
      <sz val="16"/>
      <color rgb="FF000000"/>
      <name val="楷体_GB2312"/>
      <charset val="134"/>
    </font>
    <font>
      <sz val="8"/>
      <color theme="1"/>
      <name val="Times New Roman"/>
      <charset val="134"/>
    </font>
    <font>
      <sz val="8"/>
      <color rgb="FF000000"/>
      <name val="Times New Roman"/>
      <charset val="134"/>
    </font>
    <font>
      <sz val="8"/>
      <color rgb="FF000000"/>
      <name val="仿宋_GB2312"/>
      <charset val="134"/>
    </font>
    <font>
      <sz val="10"/>
      <name val="仿宋_GB2312"/>
      <charset val="134"/>
    </font>
    <font>
      <sz val="14"/>
      <name val="宋体"/>
      <charset val="134"/>
      <scheme val="minor"/>
    </font>
    <font>
      <sz val="9"/>
      <name val="宋体"/>
      <charset val="134"/>
      <scheme val="minor"/>
    </font>
    <font>
      <sz val="11"/>
      <name val="宋体"/>
      <charset val="134"/>
      <scheme val="minor"/>
    </font>
    <font>
      <sz val="14"/>
      <color theme="1"/>
      <name val="黑体"/>
      <charset val="134"/>
    </font>
    <font>
      <sz val="16"/>
      <name val="方正小标宋简体"/>
      <charset val="134"/>
    </font>
    <font>
      <sz val="8"/>
      <name val="仿宋_GB2312"/>
      <charset val="134"/>
    </font>
    <font>
      <sz val="8"/>
      <color indexed="8"/>
      <name val="宋体"/>
      <charset val="0"/>
    </font>
    <font>
      <sz val="9"/>
      <name val="仿宋_GB2312"/>
      <charset val="134"/>
    </font>
    <font>
      <sz val="10"/>
      <color theme="1"/>
      <name val="黑体"/>
      <charset val="134"/>
    </font>
    <font>
      <b/>
      <sz val="20"/>
      <color theme="1"/>
      <name val="方正小标宋_GBK"/>
      <charset val="134"/>
    </font>
    <font>
      <b/>
      <sz val="9"/>
      <color theme="1"/>
      <name val="宋体"/>
      <charset val="134"/>
    </font>
    <font>
      <sz val="9"/>
      <color theme="1"/>
      <name val="宋体"/>
      <charset val="134"/>
    </font>
    <font>
      <sz val="9"/>
      <color theme="1"/>
      <name val="宋体"/>
      <charset val="134"/>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800080"/>
      <name val="宋体"/>
      <charset val="0"/>
      <scheme val="minor"/>
    </font>
    <font>
      <sz val="11"/>
      <color rgb="FF3F3F76"/>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theme="1"/>
      <name val="宋体"/>
      <charset val="0"/>
      <scheme val="minor"/>
    </font>
    <font>
      <b/>
      <sz val="11"/>
      <color rgb="FFFFFFFF"/>
      <name val="宋体"/>
      <charset val="0"/>
      <scheme val="minor"/>
    </font>
    <font>
      <b/>
      <sz val="11"/>
      <color rgb="FFFA7D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3"/>
      <color theme="3"/>
      <name val="宋体"/>
      <charset val="134"/>
      <scheme val="minor"/>
    </font>
    <font>
      <sz val="9"/>
      <name val="宋体"/>
      <charset val="134"/>
    </font>
    <font>
      <sz val="11"/>
      <color rgb="FF006100"/>
      <name val="宋体"/>
      <charset val="0"/>
      <scheme val="minor"/>
    </font>
    <font>
      <sz val="16"/>
      <color theme="1"/>
      <name val="Times New Roman"/>
      <charset val="134"/>
    </font>
  </fonts>
  <fills count="33">
    <fill>
      <patternFill patternType="none"/>
    </fill>
    <fill>
      <patternFill patternType="gray125"/>
    </fill>
    <fill>
      <patternFill patternType="solid">
        <fgColor theme="4"/>
        <bgColor indexed="64"/>
      </patternFill>
    </fill>
    <fill>
      <patternFill patternType="solid">
        <fgColor rgb="FFFFEB9C"/>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43" fillId="7" borderId="0" applyNumberFormat="0" applyBorder="0" applyAlignment="0" applyProtection="0">
      <alignment vertical="center"/>
    </xf>
    <xf numFmtId="0" fontId="42"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3" fillId="9" borderId="0" applyNumberFormat="0" applyBorder="0" applyAlignment="0" applyProtection="0">
      <alignment vertical="center"/>
    </xf>
    <xf numFmtId="0" fontId="45" fillId="10" borderId="0" applyNumberFormat="0" applyBorder="0" applyAlignment="0" applyProtection="0">
      <alignment vertical="center"/>
    </xf>
    <xf numFmtId="43" fontId="0" fillId="0" borderId="0" applyFont="0" applyFill="0" applyBorder="0" applyAlignment="0" applyProtection="0">
      <alignment vertical="center"/>
    </xf>
    <xf numFmtId="0" fontId="38" fillId="8"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14" borderId="4" applyNumberFormat="0" applyFont="0" applyAlignment="0" applyProtection="0">
      <alignment vertical="center"/>
    </xf>
    <xf numFmtId="0" fontId="38" fillId="13" borderId="0" applyNumberFormat="0" applyBorder="0" applyAlignment="0" applyProtection="0">
      <alignment vertical="center"/>
    </xf>
    <xf numFmtId="0" fontId="4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3" fillId="0" borderId="8" applyNumberFormat="0" applyFill="0" applyAlignment="0" applyProtection="0">
      <alignment vertical="center"/>
    </xf>
    <xf numFmtId="0" fontId="55" fillId="0" borderId="8" applyNumberFormat="0" applyFill="0" applyAlignment="0" applyProtection="0">
      <alignment vertical="center"/>
    </xf>
    <xf numFmtId="0" fontId="38" fillId="18" borderId="0" applyNumberFormat="0" applyBorder="0" applyAlignment="0" applyProtection="0">
      <alignment vertical="center"/>
    </xf>
    <xf numFmtId="0" fontId="40" fillId="0" borderId="2" applyNumberFormat="0" applyFill="0" applyAlignment="0" applyProtection="0">
      <alignment vertical="center"/>
    </xf>
    <xf numFmtId="0" fontId="38" fillId="20" borderId="0" applyNumberFormat="0" applyBorder="0" applyAlignment="0" applyProtection="0">
      <alignment vertical="center"/>
    </xf>
    <xf numFmtId="0" fontId="47" fillId="15" borderId="5" applyNumberFormat="0" applyAlignment="0" applyProtection="0">
      <alignment vertical="center"/>
    </xf>
    <xf numFmtId="0" fontId="51" fillId="15" borderId="3" applyNumberFormat="0" applyAlignment="0" applyProtection="0">
      <alignment vertical="center"/>
    </xf>
    <xf numFmtId="0" fontId="50" fillId="16" borderId="7" applyNumberFormat="0" applyAlignment="0" applyProtection="0">
      <alignment vertical="center"/>
    </xf>
    <xf numFmtId="0" fontId="43" fillId="22" borderId="0" applyNumberFormat="0" applyBorder="0" applyAlignment="0" applyProtection="0">
      <alignment vertical="center"/>
    </xf>
    <xf numFmtId="0" fontId="38" fillId="23" borderId="0" applyNumberFormat="0" applyBorder="0" applyAlignment="0" applyProtection="0">
      <alignment vertical="center"/>
    </xf>
    <xf numFmtId="0" fontId="54" fillId="0" borderId="9" applyNumberFormat="0" applyFill="0" applyAlignment="0" applyProtection="0">
      <alignment vertical="center"/>
    </xf>
    <xf numFmtId="0" fontId="49" fillId="0" borderId="6" applyNumberFormat="0" applyFill="0" applyAlignment="0" applyProtection="0">
      <alignment vertical="center"/>
    </xf>
    <xf numFmtId="0" fontId="57" fillId="24" borderId="0" applyNumberFormat="0" applyBorder="0" applyAlignment="0" applyProtection="0">
      <alignment vertical="center"/>
    </xf>
    <xf numFmtId="0" fontId="39" fillId="3" borderId="0" applyNumberFormat="0" applyBorder="0" applyAlignment="0" applyProtection="0">
      <alignment vertical="center"/>
    </xf>
    <xf numFmtId="0" fontId="43" fillId="12" borderId="0" applyNumberFormat="0" applyBorder="0" applyAlignment="0" applyProtection="0">
      <alignment vertical="center"/>
    </xf>
    <xf numFmtId="0" fontId="38" fillId="2" borderId="0" applyNumberFormat="0" applyBorder="0" applyAlignment="0" applyProtection="0">
      <alignment vertical="center"/>
    </xf>
    <xf numFmtId="0" fontId="43" fillId="6" borderId="0" applyNumberFormat="0" applyBorder="0" applyAlignment="0" applyProtection="0">
      <alignment vertical="center"/>
    </xf>
    <xf numFmtId="0" fontId="43" fillId="17" borderId="0" applyNumberFormat="0" applyBorder="0" applyAlignment="0" applyProtection="0">
      <alignment vertical="center"/>
    </xf>
    <xf numFmtId="0" fontId="43" fillId="25" borderId="0" applyNumberFormat="0" applyBorder="0" applyAlignment="0" applyProtection="0">
      <alignment vertical="center"/>
    </xf>
    <xf numFmtId="0" fontId="43" fillId="5" borderId="0" applyNumberFormat="0" applyBorder="0" applyAlignment="0" applyProtection="0">
      <alignment vertical="center"/>
    </xf>
    <xf numFmtId="0" fontId="38" fillId="26" borderId="0" applyNumberFormat="0" applyBorder="0" applyAlignment="0" applyProtection="0">
      <alignment vertical="center"/>
    </xf>
    <xf numFmtId="0" fontId="38" fillId="19" borderId="0" applyNumberFormat="0" applyBorder="0" applyAlignment="0" applyProtection="0">
      <alignment vertical="center"/>
    </xf>
    <xf numFmtId="0" fontId="56" fillId="0" borderId="0"/>
    <xf numFmtId="0" fontId="43" fillId="28" borderId="0" applyNumberFormat="0" applyBorder="0" applyAlignment="0" applyProtection="0">
      <alignment vertical="center"/>
    </xf>
    <xf numFmtId="0" fontId="43" fillId="27" borderId="0" applyNumberFormat="0" applyBorder="0" applyAlignment="0" applyProtection="0">
      <alignment vertical="center"/>
    </xf>
    <xf numFmtId="0" fontId="38" fillId="21" borderId="0" applyNumberFormat="0" applyBorder="0" applyAlignment="0" applyProtection="0">
      <alignment vertical="center"/>
    </xf>
    <xf numFmtId="0" fontId="43" fillId="11" borderId="0" applyNumberFormat="0" applyBorder="0" applyAlignment="0" applyProtection="0">
      <alignment vertical="center"/>
    </xf>
    <xf numFmtId="0" fontId="38" fillId="29" borderId="0" applyNumberFormat="0" applyBorder="0" applyAlignment="0" applyProtection="0">
      <alignment vertical="center"/>
    </xf>
    <xf numFmtId="0" fontId="38" fillId="32" borderId="0" applyNumberFormat="0" applyBorder="0" applyAlignment="0" applyProtection="0">
      <alignment vertical="center"/>
    </xf>
    <xf numFmtId="0" fontId="43" fillId="31" borderId="0" applyNumberFormat="0" applyBorder="0" applyAlignment="0" applyProtection="0">
      <alignment vertical="center"/>
    </xf>
    <xf numFmtId="0" fontId="38" fillId="30" borderId="0" applyNumberFormat="0" applyBorder="0" applyAlignment="0" applyProtection="0">
      <alignment vertical="center"/>
    </xf>
  </cellStyleXfs>
  <cellXfs count="9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indent="3"/>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9" fontId="7" fillId="0" borderId="1" xfId="0" applyNumberFormat="1" applyFont="1" applyBorder="1" applyAlignment="1">
      <alignment horizontal="left" vertical="center" wrapText="1"/>
    </xf>
    <xf numFmtId="57"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9" fontId="7" fillId="0" borderId="1" xfId="0" applyNumberFormat="1"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alignment horizontal="justify" vertical="top"/>
    </xf>
    <xf numFmtId="0" fontId="8" fillId="0" borderId="1" xfId="0" applyFont="1" applyBorder="1" applyAlignment="1">
      <alignment vertical="center" wrapText="1"/>
    </xf>
    <xf numFmtId="9" fontId="8" fillId="0" borderId="1"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12" fillId="0" borderId="0" xfId="0" applyFont="1" applyAlignment="1">
      <alignment horizontal="left" vertical="center"/>
    </xf>
    <xf numFmtId="0" fontId="13" fillId="0" borderId="0" xfId="0" applyFont="1" applyAlignment="1">
      <alignment horizontal="justify" vertical="center"/>
    </xf>
    <xf numFmtId="0" fontId="14" fillId="0" borderId="0" xfId="0" applyFont="1" applyAlignment="1">
      <alignment vertical="center"/>
    </xf>
    <xf numFmtId="0" fontId="6" fillId="0" borderId="0" xfId="0" applyFont="1">
      <alignment vertical="center"/>
    </xf>
    <xf numFmtId="0" fontId="6" fillId="0" borderId="0" xfId="0" applyFont="1" applyAlignment="1">
      <alignment horizontal="left" vertical="center"/>
    </xf>
    <xf numFmtId="0" fontId="15" fillId="0" borderId="0" xfId="0" applyFont="1" applyAlignment="1">
      <alignment horizontal="center" vertical="center"/>
    </xf>
    <xf numFmtId="0" fontId="7" fillId="0" borderId="1" xfId="0" applyFont="1" applyBorder="1" applyAlignment="1">
      <alignment horizontal="left" vertical="top" wrapText="1"/>
    </xf>
    <xf numFmtId="0" fontId="11" fillId="0" borderId="1" xfId="0" applyFont="1" applyBorder="1" applyAlignment="1">
      <alignment horizontal="justify" vertical="center"/>
    </xf>
    <xf numFmtId="9" fontId="7" fillId="0" borderId="1" xfId="0" applyNumberFormat="1" applyFont="1" applyBorder="1" applyAlignment="1">
      <alignment horizontal="left" vertical="top" wrapText="1"/>
    </xf>
    <xf numFmtId="0" fontId="1" fillId="0" borderId="0" xfId="0" applyFont="1" applyAlignment="1">
      <alignment horizontal="left"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6" fillId="0" borderId="1" xfId="0" applyFont="1" applyBorder="1" applyAlignment="1">
      <alignment horizontal="left" vertical="center" wrapText="1"/>
    </xf>
    <xf numFmtId="0" fontId="0" fillId="0" borderId="0" xfId="0" applyAlignment="1">
      <alignment horizontal="center" vertical="center"/>
    </xf>
    <xf numFmtId="0" fontId="17" fillId="0" borderId="0" xfId="0" applyFont="1">
      <alignment vertical="center"/>
    </xf>
    <xf numFmtId="0" fontId="18" fillId="0" borderId="0" xfId="0" applyFont="1" applyAlignment="1">
      <alignment horizontal="lef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22" fillId="0" borderId="1" xfId="0" applyFont="1" applyBorder="1" applyAlignment="1">
      <alignment horizontal="justify" vertical="center" wrapText="1"/>
    </xf>
    <xf numFmtId="176" fontId="21"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176" fontId="22" fillId="0" borderId="1" xfId="0" applyNumberFormat="1" applyFont="1" applyBorder="1" applyAlignment="1">
      <alignment horizontal="left" vertical="center" wrapText="1"/>
    </xf>
    <xf numFmtId="176" fontId="22" fillId="0" borderId="1" xfId="0" applyNumberFormat="1" applyFont="1" applyBorder="1" applyAlignment="1">
      <alignment horizontal="center" vertical="center" wrapText="1"/>
    </xf>
    <xf numFmtId="0" fontId="7" fillId="0" borderId="1" xfId="0" applyFont="1" applyBorder="1" applyAlignment="1">
      <alignment horizontal="left" vertical="center" wrapText="1" indent="1"/>
    </xf>
    <xf numFmtId="0" fontId="22" fillId="0" borderId="1" xfId="0" applyFont="1" applyBorder="1" applyAlignment="1">
      <alignment horizontal="left" vertical="center" wrapText="1" indent="1"/>
    </xf>
    <xf numFmtId="176" fontId="22" fillId="0" borderId="1" xfId="0" applyNumberFormat="1" applyFont="1" applyBorder="1" applyAlignment="1">
      <alignment horizontal="left" vertical="center" wrapText="1" indent="4"/>
    </xf>
    <xf numFmtId="176" fontId="22"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10" fontId="11"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10" fontId="21" fillId="0" borderId="1" xfId="0" applyNumberFormat="1" applyFont="1" applyBorder="1" applyAlignment="1">
      <alignment horizontal="center" vertical="center" wrapText="1"/>
    </xf>
    <xf numFmtId="0" fontId="24" fillId="0" borderId="0" xfId="0" applyFont="1" applyAlignment="1">
      <alignment horizontal="left" vertical="center"/>
    </xf>
    <xf numFmtId="176" fontId="21" fillId="0" borderId="1" xfId="0" applyNumberFormat="1" applyFont="1" applyBorder="1" applyAlignment="1">
      <alignment horizontal="left" vertical="center" wrapText="1"/>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center"/>
    </xf>
    <xf numFmtId="0" fontId="30" fillId="0" borderId="1" xfId="0" applyFont="1" applyBorder="1" applyAlignment="1">
      <alignment horizontal="center" vertical="center" wrapText="1"/>
    </xf>
    <xf numFmtId="10" fontId="30" fillId="0" borderId="1" xfId="0" applyNumberFormat="1" applyFont="1" applyBorder="1" applyAlignment="1">
      <alignment horizontal="center" vertical="center" wrapText="1"/>
    </xf>
    <xf numFmtId="0" fontId="30" fillId="0" borderId="1" xfId="0" applyFont="1" applyBorder="1" applyAlignment="1">
      <alignment horizontal="left" vertical="center" wrapText="1"/>
    </xf>
    <xf numFmtId="176" fontId="30" fillId="0" borderId="1" xfId="0" applyNumberFormat="1" applyFont="1" applyBorder="1" applyAlignment="1">
      <alignment horizontal="center" vertical="center" wrapText="1"/>
    </xf>
    <xf numFmtId="176" fontId="30" fillId="0" borderId="1" xfId="0" applyNumberFormat="1" applyFont="1" applyFill="1" applyBorder="1" applyAlignment="1">
      <alignment horizontal="center" vertical="center" wrapText="1"/>
    </xf>
    <xf numFmtId="0" fontId="31" fillId="0" borderId="1" xfId="0" applyFont="1" applyFill="1" applyBorder="1" applyAlignment="1">
      <alignment horizontal="left" vertical="center" wrapText="1" shrinkToFit="1"/>
    </xf>
    <xf numFmtId="176" fontId="31" fillId="0" borderId="1" xfId="0" applyNumberFormat="1" applyFont="1" applyFill="1" applyBorder="1" applyAlignment="1">
      <alignment horizontal="center" vertical="center" wrapText="1" shrinkToFit="1"/>
    </xf>
    <xf numFmtId="176" fontId="31" fillId="0" borderId="1" xfId="0" applyNumberFormat="1" applyFont="1" applyFill="1" applyBorder="1" applyAlignment="1">
      <alignment horizontal="center" vertical="center" shrinkToFit="1"/>
    </xf>
    <xf numFmtId="0" fontId="30" fillId="0" borderId="1" xfId="0" applyFont="1" applyBorder="1" applyAlignment="1">
      <alignment vertical="center" wrapText="1"/>
    </xf>
    <xf numFmtId="176" fontId="10" fillId="0" borderId="1" xfId="41" applyNumberFormat="1" applyFont="1" applyFill="1" applyBorder="1" applyAlignment="1" applyProtection="1">
      <alignment horizontal="center"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0" fillId="0" borderId="0" xfId="0" applyAlignment="1">
      <alignment vertical="center" wrapText="1"/>
    </xf>
    <xf numFmtId="0" fontId="0" fillId="0" borderId="0" xfId="0" applyAlignment="1">
      <alignment horizontal="center" vertical="center" wrapText="1"/>
    </xf>
    <xf numFmtId="0" fontId="33" fillId="0" borderId="0" xfId="0" applyFont="1" applyAlignment="1">
      <alignment horizontal="center" vertical="center" wrapText="1"/>
    </xf>
    <xf numFmtId="0" fontId="34" fillId="0" borderId="0" xfId="0" applyFont="1" applyAlignment="1">
      <alignment horizontal="center" vertical="center"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0" borderId="1" xfId="0" applyFont="1" applyFill="1" applyBorder="1" applyAlignment="1">
      <alignment horizontal="justify" vertical="center" wrapText="1"/>
    </xf>
    <xf numFmtId="0" fontId="36" fillId="0" borderId="1" xfId="0" applyFont="1" applyBorder="1" applyAlignment="1">
      <alignment vertical="center" wrapText="1"/>
    </xf>
    <xf numFmtId="0" fontId="37"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_636D6D1C50AE3000E0535BD3690AE2E0"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79"/>
  <sheetViews>
    <sheetView tabSelected="1" zoomScale="70" zoomScaleNormal="70" topLeftCell="A48" workbookViewId="0">
      <selection activeCell="M14" sqref="M14"/>
    </sheetView>
  </sheetViews>
  <sheetFormatPr defaultColWidth="9" defaultRowHeight="13.5"/>
  <cols>
    <col min="1" max="6" width="6.5" style="81" customWidth="1"/>
    <col min="7" max="7" width="30.6333333333333" style="81" customWidth="1"/>
    <col min="8" max="8" width="57.3083333333333" style="81" customWidth="1"/>
    <col min="9" max="9" width="11.7416666666667" style="82" customWidth="1"/>
    <col min="10" max="11" width="9" style="81"/>
    <col min="12" max="13" width="12.8916666666667" style="81"/>
    <col min="14" max="16384" width="9" style="81"/>
  </cols>
  <sheetData>
    <row r="1" spans="1:2">
      <c r="A1" s="83" t="s">
        <v>0</v>
      </c>
      <c r="B1" s="83"/>
    </row>
    <row r="2" ht="49" customHeight="1" spans="1:9">
      <c r="A2" s="84" t="s">
        <v>1</v>
      </c>
      <c r="B2" s="84"/>
      <c r="C2" s="84"/>
      <c r="D2" s="84"/>
      <c r="E2" s="84"/>
      <c r="F2" s="84"/>
      <c r="G2" s="84"/>
      <c r="H2" s="84"/>
      <c r="I2" s="84"/>
    </row>
    <row r="3" ht="15.9" customHeight="1" spans="1:9">
      <c r="A3" s="85" t="s">
        <v>2</v>
      </c>
      <c r="B3" s="85" t="s">
        <v>3</v>
      </c>
      <c r="C3" s="85" t="s">
        <v>4</v>
      </c>
      <c r="D3" s="85" t="s">
        <v>3</v>
      </c>
      <c r="E3" s="85" t="s">
        <v>5</v>
      </c>
      <c r="F3" s="85" t="s">
        <v>3</v>
      </c>
      <c r="G3" s="85" t="s">
        <v>6</v>
      </c>
      <c r="H3" s="85" t="s">
        <v>7</v>
      </c>
      <c r="I3" s="85" t="s">
        <v>8</v>
      </c>
    </row>
    <row r="4" spans="1:9">
      <c r="A4" s="85"/>
      <c r="B4" s="85"/>
      <c r="C4" s="85"/>
      <c r="D4" s="85"/>
      <c r="E4" s="85"/>
      <c r="F4" s="85"/>
      <c r="G4" s="85"/>
      <c r="H4" s="85"/>
      <c r="I4" s="85"/>
    </row>
    <row r="5" ht="10" customHeight="1" spans="1:9">
      <c r="A5" s="86" t="s">
        <v>9</v>
      </c>
      <c r="B5" s="86">
        <v>13</v>
      </c>
      <c r="C5" s="86" t="s">
        <v>10</v>
      </c>
      <c r="D5" s="86">
        <v>6</v>
      </c>
      <c r="E5" s="86" t="s">
        <v>11</v>
      </c>
      <c r="F5" s="86">
        <v>3</v>
      </c>
      <c r="G5" s="87" t="s">
        <v>12</v>
      </c>
      <c r="H5" s="87" t="s">
        <v>13</v>
      </c>
      <c r="I5" s="86">
        <v>3</v>
      </c>
    </row>
    <row r="6" spans="1:9">
      <c r="A6" s="86"/>
      <c r="B6" s="86"/>
      <c r="C6" s="86"/>
      <c r="D6" s="86"/>
      <c r="E6" s="86"/>
      <c r="F6" s="86"/>
      <c r="G6" s="87"/>
      <c r="H6" s="87"/>
      <c r="I6" s="86"/>
    </row>
    <row r="7" ht="16" customHeight="1" spans="1:9">
      <c r="A7" s="86"/>
      <c r="B7" s="86"/>
      <c r="C7" s="86"/>
      <c r="D7" s="86"/>
      <c r="E7" s="86"/>
      <c r="F7" s="86"/>
      <c r="G7" s="87"/>
      <c r="H7" s="87"/>
      <c r="I7" s="86"/>
    </row>
    <row r="8" ht="19" customHeight="1" spans="1:9">
      <c r="A8" s="86"/>
      <c r="B8" s="86"/>
      <c r="C8" s="86"/>
      <c r="D8" s="86"/>
      <c r="E8" s="86"/>
      <c r="F8" s="86"/>
      <c r="G8" s="87"/>
      <c r="H8" s="87"/>
      <c r="I8" s="86"/>
    </row>
    <row r="9" ht="16" customHeight="1" spans="1:9">
      <c r="A9" s="86"/>
      <c r="B9" s="86"/>
      <c r="C9" s="86"/>
      <c r="D9" s="86"/>
      <c r="E9" s="86" t="s">
        <v>14</v>
      </c>
      <c r="F9" s="86">
        <v>3</v>
      </c>
      <c r="G9" s="87" t="s">
        <v>15</v>
      </c>
      <c r="H9" s="87" t="s">
        <v>16</v>
      </c>
      <c r="I9" s="86">
        <v>3</v>
      </c>
    </row>
    <row r="10" ht="16" customHeight="1" spans="1:9">
      <c r="A10" s="86"/>
      <c r="B10" s="86"/>
      <c r="C10" s="86"/>
      <c r="D10" s="86"/>
      <c r="E10" s="86"/>
      <c r="F10" s="86"/>
      <c r="G10" s="87"/>
      <c r="H10" s="87"/>
      <c r="I10" s="86"/>
    </row>
    <row r="11" ht="16" customHeight="1" spans="1:9">
      <c r="A11" s="86"/>
      <c r="B11" s="86"/>
      <c r="C11" s="86"/>
      <c r="D11" s="86"/>
      <c r="E11" s="86"/>
      <c r="F11" s="86"/>
      <c r="G11" s="87"/>
      <c r="H11" s="87"/>
      <c r="I11" s="86"/>
    </row>
    <row r="12" ht="16" hidden="1" customHeight="1" spans="1:9">
      <c r="A12" s="86"/>
      <c r="B12" s="86"/>
      <c r="C12" s="86"/>
      <c r="D12" s="86"/>
      <c r="E12" s="86"/>
      <c r="F12" s="86"/>
      <c r="G12" s="87"/>
      <c r="H12" s="87"/>
      <c r="I12" s="86"/>
    </row>
    <row r="13" ht="18" customHeight="1" spans="1:9">
      <c r="A13" s="86"/>
      <c r="B13" s="86"/>
      <c r="C13" s="86"/>
      <c r="D13" s="86"/>
      <c r="E13" s="86"/>
      <c r="F13" s="86"/>
      <c r="G13" s="87"/>
      <c r="H13" s="87"/>
      <c r="I13" s="86"/>
    </row>
    <row r="14" ht="30" customHeight="1" spans="1:9">
      <c r="A14" s="86"/>
      <c r="B14" s="86"/>
      <c r="C14" s="86" t="s">
        <v>17</v>
      </c>
      <c r="D14" s="86">
        <v>7</v>
      </c>
      <c r="E14" s="86" t="s">
        <v>18</v>
      </c>
      <c r="F14" s="86">
        <v>4</v>
      </c>
      <c r="G14" s="87" t="s">
        <v>19</v>
      </c>
      <c r="H14" s="87" t="s">
        <v>20</v>
      </c>
      <c r="I14" s="86">
        <v>4</v>
      </c>
    </row>
    <row r="15" hidden="1" spans="1:9">
      <c r="A15" s="86"/>
      <c r="B15" s="86"/>
      <c r="C15" s="86"/>
      <c r="D15" s="86"/>
      <c r="E15" s="86"/>
      <c r="F15" s="86"/>
      <c r="G15" s="87"/>
      <c r="H15" s="87"/>
      <c r="I15" s="86"/>
    </row>
    <row r="16" ht="18" customHeight="1" spans="1:9">
      <c r="A16" s="86"/>
      <c r="B16" s="86"/>
      <c r="C16" s="86"/>
      <c r="D16" s="86"/>
      <c r="E16" s="86"/>
      <c r="F16" s="86"/>
      <c r="G16" s="87"/>
      <c r="H16" s="87"/>
      <c r="I16" s="86"/>
    </row>
    <row r="17" ht="42" customHeight="1" spans="1:9">
      <c r="A17" s="86"/>
      <c r="B17" s="86"/>
      <c r="C17" s="86"/>
      <c r="D17" s="86"/>
      <c r="E17" s="86" t="s">
        <v>21</v>
      </c>
      <c r="F17" s="86">
        <v>3</v>
      </c>
      <c r="G17" s="87" t="s">
        <v>22</v>
      </c>
      <c r="H17" s="87" t="s">
        <v>23</v>
      </c>
      <c r="I17" s="86">
        <v>3</v>
      </c>
    </row>
    <row r="18" ht="13" customHeight="1" spans="1:9">
      <c r="A18" s="86"/>
      <c r="B18" s="86"/>
      <c r="C18" s="86"/>
      <c r="D18" s="86"/>
      <c r="E18" s="86"/>
      <c r="F18" s="86"/>
      <c r="G18" s="87"/>
      <c r="H18" s="87"/>
      <c r="I18" s="86"/>
    </row>
    <row r="19" ht="20" customHeight="1" spans="1:9">
      <c r="A19" s="86"/>
      <c r="B19" s="86"/>
      <c r="C19" s="86"/>
      <c r="D19" s="86"/>
      <c r="E19" s="88" t="s">
        <v>24</v>
      </c>
      <c r="F19" s="86">
        <v>0</v>
      </c>
      <c r="G19" s="87" t="s">
        <v>25</v>
      </c>
      <c r="H19" s="89" t="s">
        <v>26</v>
      </c>
      <c r="I19" s="86">
        <v>0</v>
      </c>
    </row>
    <row r="20" ht="2" customHeight="1" spans="1:9">
      <c r="A20" s="86"/>
      <c r="B20" s="86"/>
      <c r="C20" s="86"/>
      <c r="D20" s="86"/>
      <c r="E20" s="88"/>
      <c r="F20" s="86"/>
      <c r="G20" s="87"/>
      <c r="H20" s="89"/>
      <c r="I20" s="86"/>
    </row>
    <row r="21" ht="20" customHeight="1" spans="1:9">
      <c r="A21" s="86"/>
      <c r="B21" s="86"/>
      <c r="C21" s="86"/>
      <c r="D21" s="86"/>
      <c r="E21" s="88"/>
      <c r="F21" s="86"/>
      <c r="G21" s="87"/>
      <c r="H21" s="89"/>
      <c r="I21" s="86"/>
    </row>
    <row r="22" ht="23" customHeight="1" spans="1:9">
      <c r="A22" s="86" t="s">
        <v>27</v>
      </c>
      <c r="B22" s="86">
        <v>61</v>
      </c>
      <c r="C22" s="86" t="s">
        <v>28</v>
      </c>
      <c r="D22" s="86">
        <v>41</v>
      </c>
      <c r="E22" s="86" t="s">
        <v>29</v>
      </c>
      <c r="F22" s="86">
        <v>5</v>
      </c>
      <c r="G22" s="87" t="s">
        <v>30</v>
      </c>
      <c r="H22" s="87" t="s">
        <v>31</v>
      </c>
      <c r="I22" s="86">
        <v>5</v>
      </c>
    </row>
    <row r="23" ht="23" hidden="1" customHeight="1" spans="1:9">
      <c r="A23" s="86"/>
      <c r="B23" s="86"/>
      <c r="C23" s="86"/>
      <c r="D23" s="86"/>
      <c r="E23" s="86"/>
      <c r="F23" s="86"/>
      <c r="G23" s="87"/>
      <c r="H23" s="87"/>
      <c r="I23" s="86"/>
    </row>
    <row r="24" ht="23" customHeight="1" spans="1:9">
      <c r="A24" s="86"/>
      <c r="B24" s="86"/>
      <c r="C24" s="86"/>
      <c r="D24" s="86"/>
      <c r="E24" s="86"/>
      <c r="F24" s="86"/>
      <c r="G24" s="87"/>
      <c r="H24" s="87"/>
      <c r="I24" s="86"/>
    </row>
    <row r="25" ht="19" customHeight="1" spans="1:9">
      <c r="A25" s="86"/>
      <c r="B25" s="86"/>
      <c r="C25" s="86"/>
      <c r="D25" s="86"/>
      <c r="E25" s="86" t="s">
        <v>32</v>
      </c>
      <c r="F25" s="86">
        <v>5</v>
      </c>
      <c r="G25" s="87" t="s">
        <v>33</v>
      </c>
      <c r="H25" s="90" t="s">
        <v>34</v>
      </c>
      <c r="I25" s="88">
        <v>3</v>
      </c>
    </row>
    <row r="26" ht="42" customHeight="1" spans="1:9">
      <c r="A26" s="86"/>
      <c r="B26" s="86"/>
      <c r="C26" s="86"/>
      <c r="D26" s="86"/>
      <c r="E26" s="86"/>
      <c r="F26" s="86"/>
      <c r="G26" s="87"/>
      <c r="H26" s="90"/>
      <c r="I26" s="88"/>
    </row>
    <row r="27" ht="27" customHeight="1" spans="1:9">
      <c r="A27" s="86"/>
      <c r="B27" s="86"/>
      <c r="C27" s="86"/>
      <c r="D27" s="86"/>
      <c r="E27" s="86" t="s">
        <v>35</v>
      </c>
      <c r="F27" s="86">
        <v>3</v>
      </c>
      <c r="G27" s="87" t="s">
        <v>36</v>
      </c>
      <c r="H27" s="90" t="s">
        <v>37</v>
      </c>
      <c r="I27" s="88">
        <v>3</v>
      </c>
    </row>
    <row r="28" ht="27" hidden="1" customHeight="1" spans="1:9">
      <c r="A28" s="86"/>
      <c r="B28" s="86"/>
      <c r="C28" s="86"/>
      <c r="D28" s="86"/>
      <c r="E28" s="86"/>
      <c r="F28" s="86"/>
      <c r="G28" s="87"/>
      <c r="H28" s="90"/>
      <c r="I28" s="88"/>
    </row>
    <row r="29" ht="27" customHeight="1" spans="1:9">
      <c r="A29" s="86"/>
      <c r="B29" s="86"/>
      <c r="C29" s="86"/>
      <c r="D29" s="86"/>
      <c r="E29" s="86"/>
      <c r="F29" s="86"/>
      <c r="G29" s="87"/>
      <c r="H29" s="90"/>
      <c r="I29" s="88"/>
    </row>
    <row r="30" ht="20" customHeight="1" spans="1:9">
      <c r="A30" s="86"/>
      <c r="B30" s="86"/>
      <c r="C30" s="86"/>
      <c r="D30" s="86"/>
      <c r="E30" s="86" t="s">
        <v>38</v>
      </c>
      <c r="F30" s="86">
        <v>3</v>
      </c>
      <c r="G30" s="87" t="s">
        <v>39</v>
      </c>
      <c r="H30" s="90" t="s">
        <v>40</v>
      </c>
      <c r="I30" s="88">
        <v>2</v>
      </c>
    </row>
    <row r="31" ht="31" customHeight="1" spans="1:9">
      <c r="A31" s="86"/>
      <c r="B31" s="86"/>
      <c r="C31" s="86"/>
      <c r="D31" s="86"/>
      <c r="E31" s="86"/>
      <c r="F31" s="86"/>
      <c r="G31" s="87"/>
      <c r="H31" s="90"/>
      <c r="I31" s="88"/>
    </row>
    <row r="32" ht="37" customHeight="1" spans="1:9">
      <c r="A32" s="86"/>
      <c r="B32" s="86"/>
      <c r="C32" s="86"/>
      <c r="D32" s="86"/>
      <c r="E32" s="86" t="s">
        <v>41</v>
      </c>
      <c r="F32" s="86">
        <v>3</v>
      </c>
      <c r="G32" s="87" t="s">
        <v>42</v>
      </c>
      <c r="H32" s="87" t="s">
        <v>43</v>
      </c>
      <c r="I32" s="88">
        <v>2</v>
      </c>
    </row>
    <row r="33" ht="33" customHeight="1" spans="1:9">
      <c r="A33" s="86"/>
      <c r="B33" s="86"/>
      <c r="C33" s="86"/>
      <c r="D33" s="86"/>
      <c r="E33" s="86" t="s">
        <v>44</v>
      </c>
      <c r="F33" s="86">
        <v>8</v>
      </c>
      <c r="G33" s="87" t="s">
        <v>45</v>
      </c>
      <c r="H33" s="87" t="s">
        <v>46</v>
      </c>
      <c r="I33" s="88">
        <v>8</v>
      </c>
    </row>
    <row r="34" ht="11" customHeight="1" spans="1:9">
      <c r="A34" s="86"/>
      <c r="B34" s="86"/>
      <c r="C34" s="86"/>
      <c r="D34" s="86"/>
      <c r="E34" s="86"/>
      <c r="F34" s="86"/>
      <c r="G34" s="87"/>
      <c r="H34" s="87"/>
      <c r="I34" s="88"/>
    </row>
    <row r="35" ht="36" customHeight="1" spans="1:9">
      <c r="A35" s="86"/>
      <c r="B35" s="86"/>
      <c r="C35" s="86"/>
      <c r="D35" s="86"/>
      <c r="E35" s="86" t="s">
        <v>47</v>
      </c>
      <c r="F35" s="86">
        <v>8</v>
      </c>
      <c r="G35" s="87" t="s">
        <v>48</v>
      </c>
      <c r="H35" s="87" t="s">
        <v>49</v>
      </c>
      <c r="I35" s="88">
        <v>8</v>
      </c>
    </row>
    <row r="36" ht="28" customHeight="1" spans="1:9">
      <c r="A36" s="86"/>
      <c r="B36" s="86"/>
      <c r="C36" s="86"/>
      <c r="D36" s="86"/>
      <c r="E36" s="86" t="s">
        <v>50</v>
      </c>
      <c r="F36" s="86">
        <v>6</v>
      </c>
      <c r="G36" s="87" t="s">
        <v>51</v>
      </c>
      <c r="H36" s="87" t="s">
        <v>52</v>
      </c>
      <c r="I36" s="88">
        <v>4</v>
      </c>
    </row>
    <row r="37" ht="14" customHeight="1" spans="1:9">
      <c r="A37" s="86"/>
      <c r="B37" s="86"/>
      <c r="C37" s="86"/>
      <c r="D37" s="86"/>
      <c r="E37" s="86"/>
      <c r="F37" s="86"/>
      <c r="G37" s="87"/>
      <c r="H37" s="87"/>
      <c r="I37" s="88"/>
    </row>
    <row r="38" ht="17" customHeight="1" spans="1:9">
      <c r="A38" s="86"/>
      <c r="B38" s="86"/>
      <c r="C38" s="86" t="s">
        <v>53</v>
      </c>
      <c r="D38" s="86">
        <v>12</v>
      </c>
      <c r="E38" s="86" t="s">
        <v>54</v>
      </c>
      <c r="F38" s="86">
        <v>3</v>
      </c>
      <c r="G38" s="87" t="s">
        <v>55</v>
      </c>
      <c r="H38" s="87" t="s">
        <v>56</v>
      </c>
      <c r="I38" s="86">
        <v>3</v>
      </c>
    </row>
    <row r="39" ht="9" customHeight="1" spans="1:9">
      <c r="A39" s="86"/>
      <c r="B39" s="86"/>
      <c r="C39" s="86"/>
      <c r="D39" s="86"/>
      <c r="E39" s="86"/>
      <c r="F39" s="86"/>
      <c r="G39" s="87"/>
      <c r="H39" s="87"/>
      <c r="I39" s="86"/>
    </row>
    <row r="40" ht="17" customHeight="1" spans="1:9">
      <c r="A40" s="86"/>
      <c r="B40" s="86"/>
      <c r="C40" s="86"/>
      <c r="D40" s="86"/>
      <c r="E40" s="86"/>
      <c r="F40" s="86"/>
      <c r="G40" s="87"/>
      <c r="H40" s="87"/>
      <c r="I40" s="86"/>
    </row>
    <row r="41" ht="17" customHeight="1" spans="1:9">
      <c r="A41" s="86"/>
      <c r="B41" s="86"/>
      <c r="C41" s="86"/>
      <c r="D41" s="86"/>
      <c r="E41" s="86"/>
      <c r="F41" s="86"/>
      <c r="G41" s="87"/>
      <c r="H41" s="87"/>
      <c r="I41" s="86"/>
    </row>
    <row r="42" ht="17" customHeight="1" spans="1:9">
      <c r="A42" s="86"/>
      <c r="B42" s="86"/>
      <c r="C42" s="86"/>
      <c r="D42" s="86"/>
      <c r="E42" s="86" t="s">
        <v>57</v>
      </c>
      <c r="F42" s="86">
        <v>4</v>
      </c>
      <c r="G42" s="87" t="s">
        <v>58</v>
      </c>
      <c r="H42" s="87" t="s">
        <v>59</v>
      </c>
      <c r="I42" s="86">
        <v>4</v>
      </c>
    </row>
    <row r="43" ht="17" customHeight="1" spans="1:9">
      <c r="A43" s="86"/>
      <c r="B43" s="86"/>
      <c r="C43" s="86"/>
      <c r="D43" s="86"/>
      <c r="E43" s="86"/>
      <c r="F43" s="86"/>
      <c r="G43" s="87"/>
      <c r="H43" s="87"/>
      <c r="I43" s="86"/>
    </row>
    <row r="44" ht="17" hidden="1" customHeight="1" spans="1:9">
      <c r="A44" s="86"/>
      <c r="B44" s="86"/>
      <c r="C44" s="86"/>
      <c r="D44" s="86"/>
      <c r="E44" s="86"/>
      <c r="F44" s="86"/>
      <c r="G44" s="87"/>
      <c r="H44" s="87"/>
      <c r="I44" s="86"/>
    </row>
    <row r="45" ht="8" customHeight="1" spans="1:9">
      <c r="A45" s="86"/>
      <c r="B45" s="86"/>
      <c r="C45" s="86"/>
      <c r="D45" s="86"/>
      <c r="E45" s="86"/>
      <c r="F45" s="86"/>
      <c r="G45" s="87"/>
      <c r="H45" s="87"/>
      <c r="I45" s="86"/>
    </row>
    <row r="46" ht="17" customHeight="1" spans="1:9">
      <c r="A46" s="86"/>
      <c r="B46" s="86"/>
      <c r="C46" s="86"/>
      <c r="D46" s="86"/>
      <c r="E46" s="86"/>
      <c r="F46" s="86"/>
      <c r="G46" s="87"/>
      <c r="H46" s="87"/>
      <c r="I46" s="86"/>
    </row>
    <row r="47" ht="17" customHeight="1" spans="1:9">
      <c r="A47" s="86"/>
      <c r="B47" s="86"/>
      <c r="C47" s="86"/>
      <c r="D47" s="86"/>
      <c r="E47" s="86"/>
      <c r="F47" s="86"/>
      <c r="G47" s="87"/>
      <c r="H47" s="87"/>
      <c r="I47" s="86"/>
    </row>
    <row r="48" ht="22" customHeight="1" spans="1:9">
      <c r="A48" s="86"/>
      <c r="B48" s="86"/>
      <c r="C48" s="86"/>
      <c r="D48" s="86"/>
      <c r="E48" s="86" t="s">
        <v>60</v>
      </c>
      <c r="F48" s="86">
        <v>5</v>
      </c>
      <c r="G48" s="87" t="s">
        <v>61</v>
      </c>
      <c r="H48" s="87" t="s">
        <v>62</v>
      </c>
      <c r="I48" s="86">
        <v>5</v>
      </c>
    </row>
    <row r="49" ht="14" customHeight="1" spans="1:9">
      <c r="A49" s="86"/>
      <c r="B49" s="86"/>
      <c r="C49" s="86"/>
      <c r="D49" s="86"/>
      <c r="E49" s="86"/>
      <c r="F49" s="86"/>
      <c r="G49" s="87"/>
      <c r="H49" s="87"/>
      <c r="I49" s="86"/>
    </row>
    <row r="50" hidden="1" spans="1:9">
      <c r="A50" s="86"/>
      <c r="B50" s="86"/>
      <c r="C50" s="86"/>
      <c r="D50" s="86"/>
      <c r="E50" s="86"/>
      <c r="F50" s="86"/>
      <c r="G50" s="87"/>
      <c r="H50" s="87"/>
      <c r="I50" s="86"/>
    </row>
    <row r="51" ht="17" customHeight="1" spans="1:9">
      <c r="A51" s="86"/>
      <c r="B51" s="86"/>
      <c r="C51" s="86"/>
      <c r="D51" s="86"/>
      <c r="E51" s="86"/>
      <c r="F51" s="86"/>
      <c r="G51" s="87"/>
      <c r="H51" s="87"/>
      <c r="I51" s="86"/>
    </row>
    <row r="52" ht="13" customHeight="1" spans="1:9">
      <c r="A52" s="86"/>
      <c r="B52" s="86"/>
      <c r="C52" s="86" t="s">
        <v>63</v>
      </c>
      <c r="D52" s="86">
        <v>8</v>
      </c>
      <c r="E52" s="86" t="s">
        <v>64</v>
      </c>
      <c r="F52" s="86">
        <v>2</v>
      </c>
      <c r="G52" s="87" t="s">
        <v>65</v>
      </c>
      <c r="H52" s="87" t="s">
        <v>66</v>
      </c>
      <c r="I52" s="86">
        <v>2</v>
      </c>
    </row>
    <row r="53" ht="13" customHeight="1" spans="1:9">
      <c r="A53" s="86"/>
      <c r="B53" s="86"/>
      <c r="C53" s="86"/>
      <c r="D53" s="86"/>
      <c r="E53" s="86"/>
      <c r="F53" s="86"/>
      <c r="G53" s="87"/>
      <c r="H53" s="87"/>
      <c r="I53" s="86"/>
    </row>
    <row r="54" ht="13" hidden="1" customHeight="1" spans="1:9">
      <c r="A54" s="86"/>
      <c r="B54" s="86"/>
      <c r="C54" s="86"/>
      <c r="D54" s="86"/>
      <c r="E54" s="86"/>
      <c r="F54" s="86"/>
      <c r="G54" s="87"/>
      <c r="H54" s="87"/>
      <c r="I54" s="86"/>
    </row>
    <row r="55" ht="18" customHeight="1" spans="1:9">
      <c r="A55" s="86"/>
      <c r="B55" s="86"/>
      <c r="C55" s="86"/>
      <c r="D55" s="86"/>
      <c r="E55" s="86"/>
      <c r="F55" s="86"/>
      <c r="G55" s="87"/>
      <c r="H55" s="87"/>
      <c r="I55" s="86"/>
    </row>
    <row r="56" ht="22" customHeight="1" spans="1:9">
      <c r="A56" s="86"/>
      <c r="B56" s="86"/>
      <c r="C56" s="86"/>
      <c r="D56" s="86"/>
      <c r="E56" s="86" t="s">
        <v>54</v>
      </c>
      <c r="F56" s="86">
        <v>2</v>
      </c>
      <c r="G56" s="87" t="s">
        <v>67</v>
      </c>
      <c r="H56" s="87" t="s">
        <v>68</v>
      </c>
      <c r="I56" s="86">
        <v>2</v>
      </c>
    </row>
    <row r="57" ht="5" customHeight="1" spans="1:9">
      <c r="A57" s="86"/>
      <c r="B57" s="86"/>
      <c r="C57" s="86"/>
      <c r="D57" s="86"/>
      <c r="E57" s="86"/>
      <c r="F57" s="86"/>
      <c r="G57" s="87"/>
      <c r="H57" s="87"/>
      <c r="I57" s="86"/>
    </row>
    <row r="58" ht="22" customHeight="1" spans="1:9">
      <c r="A58" s="86"/>
      <c r="B58" s="86"/>
      <c r="C58" s="86"/>
      <c r="D58" s="86"/>
      <c r="E58" s="86"/>
      <c r="F58" s="86"/>
      <c r="G58" s="87"/>
      <c r="H58" s="87"/>
      <c r="I58" s="86"/>
    </row>
    <row r="59" ht="14" customHeight="1" spans="1:9">
      <c r="A59" s="86"/>
      <c r="B59" s="86"/>
      <c r="C59" s="86"/>
      <c r="D59" s="86"/>
      <c r="E59" s="86" t="s">
        <v>69</v>
      </c>
      <c r="F59" s="86">
        <v>2</v>
      </c>
      <c r="G59" s="87" t="s">
        <v>70</v>
      </c>
      <c r="H59" s="87" t="s">
        <v>71</v>
      </c>
      <c r="I59" s="86">
        <v>2</v>
      </c>
    </row>
    <row r="60" ht="14" customHeight="1" spans="1:9">
      <c r="A60" s="86"/>
      <c r="B60" s="86"/>
      <c r="C60" s="86"/>
      <c r="D60" s="86"/>
      <c r="E60" s="86"/>
      <c r="F60" s="86"/>
      <c r="G60" s="87"/>
      <c r="H60" s="87"/>
      <c r="I60" s="86"/>
    </row>
    <row r="61" ht="14" hidden="1" customHeight="1" spans="1:9">
      <c r="A61" s="86"/>
      <c r="B61" s="86"/>
      <c r="C61" s="86"/>
      <c r="D61" s="86"/>
      <c r="E61" s="86"/>
      <c r="F61" s="86"/>
      <c r="G61" s="87"/>
      <c r="H61" s="87"/>
      <c r="I61" s="86"/>
    </row>
    <row r="62" ht="14" customHeight="1" spans="1:9">
      <c r="A62" s="86"/>
      <c r="B62" s="86"/>
      <c r="C62" s="86"/>
      <c r="D62" s="86"/>
      <c r="E62" s="86"/>
      <c r="F62" s="86"/>
      <c r="G62" s="87"/>
      <c r="H62" s="87"/>
      <c r="I62" s="86"/>
    </row>
    <row r="63" ht="14" customHeight="1" spans="1:9">
      <c r="A63" s="86"/>
      <c r="B63" s="86"/>
      <c r="C63" s="86"/>
      <c r="D63" s="86"/>
      <c r="E63" s="86"/>
      <c r="F63" s="86"/>
      <c r="G63" s="87"/>
      <c r="H63" s="87"/>
      <c r="I63" s="86"/>
    </row>
    <row r="64" ht="14" customHeight="1" spans="1:9">
      <c r="A64" s="86"/>
      <c r="B64" s="86"/>
      <c r="C64" s="86"/>
      <c r="D64" s="86"/>
      <c r="E64" s="86"/>
      <c r="F64" s="86"/>
      <c r="G64" s="87"/>
      <c r="H64" s="87"/>
      <c r="I64" s="86"/>
    </row>
    <row r="65" ht="33" customHeight="1" spans="1:9">
      <c r="A65" s="86"/>
      <c r="B65" s="86"/>
      <c r="C65" s="86"/>
      <c r="D65" s="86"/>
      <c r="E65" s="86" t="s">
        <v>72</v>
      </c>
      <c r="F65" s="86">
        <v>2</v>
      </c>
      <c r="G65" s="87" t="s">
        <v>73</v>
      </c>
      <c r="H65" s="87" t="s">
        <v>74</v>
      </c>
      <c r="I65" s="86">
        <v>2</v>
      </c>
    </row>
    <row r="66" ht="26" customHeight="1" spans="1:9">
      <c r="A66" s="86" t="s">
        <v>75</v>
      </c>
      <c r="B66" s="86">
        <v>12</v>
      </c>
      <c r="C66" s="86" t="s">
        <v>76</v>
      </c>
      <c r="D66" s="86">
        <v>12</v>
      </c>
      <c r="E66" s="86" t="s">
        <v>77</v>
      </c>
      <c r="F66" s="86">
        <v>4</v>
      </c>
      <c r="G66" s="87" t="s">
        <v>78</v>
      </c>
      <c r="H66" s="87" t="s">
        <v>79</v>
      </c>
      <c r="I66" s="86">
        <v>4</v>
      </c>
    </row>
    <row r="67" ht="26" hidden="1" customHeight="1" spans="1:9">
      <c r="A67" s="86"/>
      <c r="B67" s="86"/>
      <c r="C67" s="86"/>
      <c r="D67" s="86"/>
      <c r="E67" s="86"/>
      <c r="F67" s="86"/>
      <c r="G67" s="87"/>
      <c r="H67" s="87"/>
      <c r="I67" s="86"/>
    </row>
    <row r="68" ht="26" customHeight="1" spans="1:9">
      <c r="A68" s="86"/>
      <c r="B68" s="86"/>
      <c r="C68" s="86"/>
      <c r="D68" s="86"/>
      <c r="E68" s="86"/>
      <c r="F68" s="86"/>
      <c r="G68" s="87"/>
      <c r="H68" s="87"/>
      <c r="I68" s="86"/>
    </row>
    <row r="69" ht="12" customHeight="1" spans="1:9">
      <c r="A69" s="86"/>
      <c r="B69" s="86"/>
      <c r="C69" s="86"/>
      <c r="D69" s="86"/>
      <c r="E69" s="86" t="s">
        <v>80</v>
      </c>
      <c r="F69" s="86">
        <v>4</v>
      </c>
      <c r="G69" s="87" t="s">
        <v>81</v>
      </c>
      <c r="H69" s="87" t="s">
        <v>82</v>
      </c>
      <c r="I69" s="86">
        <v>4</v>
      </c>
    </row>
    <row r="70" ht="27" customHeight="1" spans="1:9">
      <c r="A70" s="86"/>
      <c r="B70" s="86"/>
      <c r="C70" s="86"/>
      <c r="D70" s="86"/>
      <c r="E70" s="86"/>
      <c r="F70" s="86"/>
      <c r="G70" s="87"/>
      <c r="H70" s="87"/>
      <c r="I70" s="86"/>
    </row>
    <row r="71" ht="31" customHeight="1" spans="1:9">
      <c r="A71" s="86"/>
      <c r="B71" s="86"/>
      <c r="C71" s="86"/>
      <c r="D71" s="86"/>
      <c r="E71" s="86" t="s">
        <v>83</v>
      </c>
      <c r="F71" s="86">
        <v>4</v>
      </c>
      <c r="G71" s="87" t="s">
        <v>84</v>
      </c>
      <c r="H71" s="87" t="s">
        <v>85</v>
      </c>
      <c r="I71" s="86">
        <v>4</v>
      </c>
    </row>
    <row r="72" ht="20" customHeight="1" spans="1:9">
      <c r="A72" s="86"/>
      <c r="B72" s="86"/>
      <c r="C72" s="86"/>
      <c r="D72" s="86"/>
      <c r="E72" s="86"/>
      <c r="F72" s="86"/>
      <c r="G72" s="87"/>
      <c r="H72" s="87"/>
      <c r="I72" s="91"/>
    </row>
    <row r="73" ht="22" customHeight="1" spans="1:9">
      <c r="A73" s="86"/>
      <c r="B73" s="86"/>
      <c r="C73" s="86"/>
      <c r="D73" s="86"/>
      <c r="E73" s="86" t="s">
        <v>86</v>
      </c>
      <c r="F73" s="86">
        <v>0</v>
      </c>
      <c r="G73" s="87" t="s">
        <v>87</v>
      </c>
      <c r="H73" s="87" t="s">
        <v>88</v>
      </c>
      <c r="I73" s="86">
        <v>0</v>
      </c>
    </row>
    <row r="74" ht="17" customHeight="1" spans="1:9">
      <c r="A74" s="86"/>
      <c r="B74" s="86"/>
      <c r="C74" s="86"/>
      <c r="D74" s="86"/>
      <c r="E74" s="86"/>
      <c r="F74" s="86"/>
      <c r="G74" s="87"/>
      <c r="H74" s="87"/>
      <c r="I74" s="91"/>
    </row>
    <row r="75" ht="35" customHeight="1" spans="1:9">
      <c r="A75" s="86" t="s">
        <v>89</v>
      </c>
      <c r="B75" s="86">
        <v>14</v>
      </c>
      <c r="C75" s="86" t="s">
        <v>90</v>
      </c>
      <c r="D75" s="86">
        <v>14</v>
      </c>
      <c r="E75" s="86" t="s">
        <v>91</v>
      </c>
      <c r="F75" s="86">
        <v>5</v>
      </c>
      <c r="G75" s="87" t="s">
        <v>92</v>
      </c>
      <c r="H75" s="91" t="s">
        <v>93</v>
      </c>
      <c r="I75" s="86">
        <v>5</v>
      </c>
    </row>
    <row r="76" ht="35" customHeight="1" spans="1:9">
      <c r="A76" s="86"/>
      <c r="B76" s="86"/>
      <c r="C76" s="86"/>
      <c r="D76" s="86"/>
      <c r="E76" s="86" t="s">
        <v>94</v>
      </c>
      <c r="F76" s="86">
        <v>5</v>
      </c>
      <c r="G76" s="87" t="s">
        <v>95</v>
      </c>
      <c r="H76" s="91" t="s">
        <v>96</v>
      </c>
      <c r="I76" s="86">
        <v>5</v>
      </c>
    </row>
    <row r="77" ht="35" customHeight="1" spans="1:9">
      <c r="A77" s="86"/>
      <c r="B77" s="86"/>
      <c r="C77" s="86"/>
      <c r="D77" s="86"/>
      <c r="E77" s="86" t="s">
        <v>97</v>
      </c>
      <c r="F77" s="86">
        <v>0</v>
      </c>
      <c r="G77" s="87" t="s">
        <v>98</v>
      </c>
      <c r="H77" s="91" t="s">
        <v>99</v>
      </c>
      <c r="I77" s="86">
        <v>0</v>
      </c>
    </row>
    <row r="78" ht="49" customHeight="1" spans="1:9">
      <c r="A78" s="86"/>
      <c r="B78" s="86"/>
      <c r="C78" s="86"/>
      <c r="D78" s="86"/>
      <c r="E78" s="86" t="s">
        <v>100</v>
      </c>
      <c r="F78" s="86">
        <v>4</v>
      </c>
      <c r="G78" s="91" t="s">
        <v>101</v>
      </c>
      <c r="H78" s="91" t="s">
        <v>102</v>
      </c>
      <c r="I78" s="86">
        <v>4</v>
      </c>
    </row>
    <row r="79" ht="31" customHeight="1" spans="1:9">
      <c r="A79" s="92" t="s">
        <v>103</v>
      </c>
      <c r="B79" s="92"/>
      <c r="C79" s="92"/>
      <c r="D79" s="92">
        <v>100</v>
      </c>
      <c r="E79" s="92"/>
      <c r="F79" s="92">
        <f>SUM(F5:F78)</f>
        <v>100</v>
      </c>
      <c r="G79" s="92"/>
      <c r="H79" s="92"/>
      <c r="I79" s="92">
        <f>SUM(I5:I78)</f>
        <v>94</v>
      </c>
    </row>
  </sheetData>
  <mergeCells count="140">
    <mergeCell ref="A1:B1"/>
    <mergeCell ref="A2:I2"/>
    <mergeCell ref="A79:C79"/>
    <mergeCell ref="G79:H79"/>
    <mergeCell ref="A3:A4"/>
    <mergeCell ref="A5:A21"/>
    <mergeCell ref="A22:A65"/>
    <mergeCell ref="A66:A74"/>
    <mergeCell ref="A75:A78"/>
    <mergeCell ref="B3:B4"/>
    <mergeCell ref="B5:B21"/>
    <mergeCell ref="B22:B65"/>
    <mergeCell ref="B66:B74"/>
    <mergeCell ref="B75:B78"/>
    <mergeCell ref="C3:C4"/>
    <mergeCell ref="C5:C13"/>
    <mergeCell ref="C14:C21"/>
    <mergeCell ref="C22:C37"/>
    <mergeCell ref="C38:C51"/>
    <mergeCell ref="C52:C65"/>
    <mergeCell ref="C66:C74"/>
    <mergeCell ref="C75:C78"/>
    <mergeCell ref="D3:D4"/>
    <mergeCell ref="D5:D13"/>
    <mergeCell ref="D14:D21"/>
    <mergeCell ref="D22:D37"/>
    <mergeCell ref="D38:D51"/>
    <mergeCell ref="D52:D65"/>
    <mergeCell ref="D66:D74"/>
    <mergeCell ref="D75:D78"/>
    <mergeCell ref="E3:E4"/>
    <mergeCell ref="E5:E8"/>
    <mergeCell ref="E9:E13"/>
    <mergeCell ref="E14:E16"/>
    <mergeCell ref="E17:E18"/>
    <mergeCell ref="E19:E21"/>
    <mergeCell ref="E22:E24"/>
    <mergeCell ref="E25:E26"/>
    <mergeCell ref="E27:E29"/>
    <mergeCell ref="E30:E31"/>
    <mergeCell ref="E33:E34"/>
    <mergeCell ref="E36:E37"/>
    <mergeCell ref="E38:E41"/>
    <mergeCell ref="E42:E47"/>
    <mergeCell ref="E48:E51"/>
    <mergeCell ref="E52:E55"/>
    <mergeCell ref="E56:E58"/>
    <mergeCell ref="E59:E64"/>
    <mergeCell ref="E66:E68"/>
    <mergeCell ref="E69:E70"/>
    <mergeCell ref="E71:E72"/>
    <mergeCell ref="E73:E74"/>
    <mergeCell ref="F3:F4"/>
    <mergeCell ref="F5:F8"/>
    <mergeCell ref="F9:F13"/>
    <mergeCell ref="F14:F16"/>
    <mergeCell ref="F17:F18"/>
    <mergeCell ref="F19:F21"/>
    <mergeCell ref="F22:F24"/>
    <mergeCell ref="F25:F26"/>
    <mergeCell ref="F27:F29"/>
    <mergeCell ref="F30:F31"/>
    <mergeCell ref="F33:F34"/>
    <mergeCell ref="F36:F37"/>
    <mergeCell ref="F38:F41"/>
    <mergeCell ref="F42:F47"/>
    <mergeCell ref="F48:F51"/>
    <mergeCell ref="F52:F55"/>
    <mergeCell ref="F56:F58"/>
    <mergeCell ref="F59:F64"/>
    <mergeCell ref="F66:F68"/>
    <mergeCell ref="F69:F70"/>
    <mergeCell ref="F71:F72"/>
    <mergeCell ref="F73:F74"/>
    <mergeCell ref="G3:G4"/>
    <mergeCell ref="G5:G8"/>
    <mergeCell ref="G9:G13"/>
    <mergeCell ref="G14:G16"/>
    <mergeCell ref="G17:G18"/>
    <mergeCell ref="G19:G21"/>
    <mergeCell ref="G22:G24"/>
    <mergeCell ref="G25:G26"/>
    <mergeCell ref="G27:G29"/>
    <mergeCell ref="G30:G31"/>
    <mergeCell ref="G33:G34"/>
    <mergeCell ref="G36:G37"/>
    <mergeCell ref="G38:G41"/>
    <mergeCell ref="G42:G47"/>
    <mergeCell ref="G48:G51"/>
    <mergeCell ref="G52:G55"/>
    <mergeCell ref="G56:G58"/>
    <mergeCell ref="G59:G64"/>
    <mergeCell ref="G66:G68"/>
    <mergeCell ref="G69:G70"/>
    <mergeCell ref="G71:G72"/>
    <mergeCell ref="G73:G74"/>
    <mergeCell ref="H3:H4"/>
    <mergeCell ref="H5:H8"/>
    <mergeCell ref="H9:H13"/>
    <mergeCell ref="H14:H16"/>
    <mergeCell ref="H17:H18"/>
    <mergeCell ref="H19:H21"/>
    <mergeCell ref="H22:H24"/>
    <mergeCell ref="H25:H26"/>
    <mergeCell ref="H27:H29"/>
    <mergeCell ref="H30:H31"/>
    <mergeCell ref="H33:H34"/>
    <mergeCell ref="H36:H37"/>
    <mergeCell ref="H38:H41"/>
    <mergeCell ref="H42:H47"/>
    <mergeCell ref="H48:H51"/>
    <mergeCell ref="H52:H55"/>
    <mergeCell ref="H56:H58"/>
    <mergeCell ref="H59:H64"/>
    <mergeCell ref="H66:H68"/>
    <mergeCell ref="H69:H70"/>
    <mergeCell ref="H71:H72"/>
    <mergeCell ref="H73:H74"/>
    <mergeCell ref="I3:I4"/>
    <mergeCell ref="I5:I8"/>
    <mergeCell ref="I9:I13"/>
    <mergeCell ref="I14:I16"/>
    <mergeCell ref="I17:I18"/>
    <mergeCell ref="I19:I21"/>
    <mergeCell ref="I22:I24"/>
    <mergeCell ref="I25:I26"/>
    <mergeCell ref="I27:I29"/>
    <mergeCell ref="I30:I31"/>
    <mergeCell ref="I33:I34"/>
    <mergeCell ref="I36:I37"/>
    <mergeCell ref="I38:I41"/>
    <mergeCell ref="I42:I47"/>
    <mergeCell ref="I48:I51"/>
    <mergeCell ref="I52:I55"/>
    <mergeCell ref="I56:I58"/>
    <mergeCell ref="I59:I64"/>
    <mergeCell ref="I66:I68"/>
    <mergeCell ref="I69:I70"/>
    <mergeCell ref="I71:I72"/>
    <mergeCell ref="I73:I74"/>
  </mergeCells>
  <pageMargins left="1.14166666666667" right="0.314583333333333" top="0.314583333333333" bottom="0.236111111111111" header="0.156944444444444" footer="0.3"/>
  <pageSetup paperSize="9" scale="5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6"/>
  <sheetViews>
    <sheetView showZeros="0" workbookViewId="0">
      <selection activeCell="D21" sqref="D21:E21"/>
    </sheetView>
  </sheetViews>
  <sheetFormatPr defaultColWidth="8.89166666666667" defaultRowHeight="13.5" outlineLevelCol="6"/>
  <cols>
    <col min="1" max="1" width="24.8916666666667" style="66" customWidth="1"/>
    <col min="2" max="7" width="12.4416666666667" style="66" customWidth="1"/>
    <col min="8" max="16384" width="8.89166666666667" style="66"/>
  </cols>
  <sheetData>
    <row r="1" s="64" customFormat="1" ht="18.75" spans="1:1">
      <c r="A1" s="67" t="s">
        <v>104</v>
      </c>
    </row>
    <row r="2" ht="20" customHeight="1" spans="1:7">
      <c r="A2" s="68" t="s">
        <v>105</v>
      </c>
      <c r="B2" s="68"/>
      <c r="C2" s="68"/>
      <c r="D2" s="68"/>
      <c r="E2" s="68"/>
      <c r="F2" s="68"/>
      <c r="G2" s="68"/>
    </row>
    <row r="3" ht="15" customHeight="1" spans="1:7">
      <c r="A3" s="69" t="s">
        <v>106</v>
      </c>
      <c r="B3" s="69" t="s">
        <v>107</v>
      </c>
      <c r="C3" s="69"/>
      <c r="D3" s="69" t="s">
        <v>108</v>
      </c>
      <c r="E3" s="69"/>
      <c r="F3" s="69" t="s">
        <v>109</v>
      </c>
      <c r="G3" s="69"/>
    </row>
    <row r="4" ht="15" customHeight="1" spans="1:7">
      <c r="A4" s="69"/>
      <c r="B4" s="69">
        <v>50</v>
      </c>
      <c r="C4" s="69"/>
      <c r="D4" s="69">
        <v>41</v>
      </c>
      <c r="E4" s="69"/>
      <c r="F4" s="70">
        <v>0.82</v>
      </c>
      <c r="G4" s="69"/>
    </row>
    <row r="5" ht="15" customHeight="1" spans="1:7">
      <c r="A5" s="69" t="s">
        <v>110</v>
      </c>
      <c r="B5" s="69" t="s">
        <v>111</v>
      </c>
      <c r="C5" s="69"/>
      <c r="D5" s="69" t="s">
        <v>112</v>
      </c>
      <c r="E5" s="69"/>
      <c r="F5" s="69" t="s">
        <v>113</v>
      </c>
      <c r="G5" s="69"/>
    </row>
    <row r="6" ht="15" customHeight="1" spans="1:7">
      <c r="A6" s="69"/>
      <c r="B6" s="69"/>
      <c r="C6" s="69"/>
      <c r="D6" s="69"/>
      <c r="E6" s="69"/>
      <c r="F6" s="69"/>
      <c r="G6" s="69"/>
    </row>
    <row r="7" ht="15" customHeight="1" spans="1:7">
      <c r="A7" s="71" t="s">
        <v>114</v>
      </c>
      <c r="B7" s="72">
        <v>7</v>
      </c>
      <c r="C7" s="72"/>
      <c r="D7" s="72">
        <v>18.5</v>
      </c>
      <c r="E7" s="72"/>
      <c r="F7" s="72">
        <v>9.4</v>
      </c>
      <c r="G7" s="72"/>
    </row>
    <row r="8" ht="15" customHeight="1" spans="1:7">
      <c r="A8" s="71" t="s">
        <v>115</v>
      </c>
      <c r="B8" s="72">
        <v>5</v>
      </c>
      <c r="C8" s="72"/>
      <c r="D8" s="72">
        <v>9</v>
      </c>
      <c r="E8" s="72"/>
      <c r="F8" s="72">
        <v>6.46</v>
      </c>
      <c r="G8" s="72"/>
    </row>
    <row r="9" ht="15" customHeight="1" spans="1:7">
      <c r="A9" s="71" t="s">
        <v>116</v>
      </c>
      <c r="B9" s="72">
        <v>0</v>
      </c>
      <c r="C9" s="72"/>
      <c r="D9" s="72">
        <v>0</v>
      </c>
      <c r="E9" s="72"/>
      <c r="F9" s="72">
        <v>0</v>
      </c>
      <c r="G9" s="72"/>
    </row>
    <row r="10" ht="15" customHeight="1" spans="1:7">
      <c r="A10" s="71" t="s">
        <v>117</v>
      </c>
      <c r="B10" s="72">
        <v>5</v>
      </c>
      <c r="C10" s="72"/>
      <c r="D10" s="72">
        <v>9</v>
      </c>
      <c r="E10" s="72"/>
      <c r="F10" s="72">
        <v>6.46</v>
      </c>
      <c r="G10" s="72"/>
    </row>
    <row r="11" ht="15" customHeight="1" spans="1:7">
      <c r="A11" s="71" t="s">
        <v>118</v>
      </c>
      <c r="B11" s="72">
        <v>0</v>
      </c>
      <c r="C11" s="72"/>
      <c r="D11" s="72">
        <v>0</v>
      </c>
      <c r="E11" s="72"/>
      <c r="F11" s="72">
        <v>0</v>
      </c>
      <c r="G11" s="72"/>
    </row>
    <row r="12" ht="15" customHeight="1" spans="1:7">
      <c r="A12" s="71" t="s">
        <v>119</v>
      </c>
      <c r="B12" s="72">
        <v>2</v>
      </c>
      <c r="C12" s="72"/>
      <c r="D12" s="72">
        <v>9.5</v>
      </c>
      <c r="E12" s="72"/>
      <c r="F12" s="72">
        <v>2.94</v>
      </c>
      <c r="G12" s="72"/>
    </row>
    <row r="13" ht="15" customHeight="1" spans="1:7">
      <c r="A13" s="71" t="s">
        <v>120</v>
      </c>
      <c r="B13" s="72">
        <v>450.429048</v>
      </c>
      <c r="C13" s="72"/>
      <c r="D13" s="72">
        <v>57.33</v>
      </c>
      <c r="E13" s="72"/>
      <c r="F13" s="73">
        <v>617.273808</v>
      </c>
      <c r="G13" s="73"/>
    </row>
    <row r="14" ht="15" customHeight="1" spans="1:7">
      <c r="A14" s="74" t="s">
        <v>121</v>
      </c>
      <c r="B14" s="72">
        <v>5</v>
      </c>
      <c r="C14" s="72"/>
      <c r="D14" s="72">
        <v>0</v>
      </c>
      <c r="E14" s="72"/>
      <c r="F14" s="75">
        <v>37</v>
      </c>
      <c r="G14" s="75"/>
    </row>
    <row r="15" ht="15" customHeight="1" spans="1:7">
      <c r="A15" s="74" t="s">
        <v>122</v>
      </c>
      <c r="B15" s="72">
        <v>415.429048</v>
      </c>
      <c r="C15" s="72"/>
      <c r="D15" s="72">
        <v>57.33</v>
      </c>
      <c r="E15" s="72"/>
      <c r="F15" s="75">
        <v>470.273808</v>
      </c>
      <c r="G15" s="75"/>
    </row>
    <row r="16" ht="15" customHeight="1" spans="1:7">
      <c r="A16" s="74" t="s">
        <v>123</v>
      </c>
      <c r="B16" s="72">
        <v>5</v>
      </c>
      <c r="C16" s="72"/>
      <c r="D16" s="72">
        <v>0</v>
      </c>
      <c r="E16" s="72"/>
      <c r="F16" s="72">
        <v>0</v>
      </c>
      <c r="G16" s="72"/>
    </row>
    <row r="17" ht="15" customHeight="1" spans="1:7">
      <c r="A17" s="74" t="s">
        <v>124</v>
      </c>
      <c r="B17" s="72">
        <v>19</v>
      </c>
      <c r="C17" s="72"/>
      <c r="D17" s="72">
        <v>0</v>
      </c>
      <c r="E17" s="72"/>
      <c r="F17" s="72">
        <v>0</v>
      </c>
      <c r="G17" s="72"/>
    </row>
    <row r="18" ht="15" customHeight="1" spans="1:7">
      <c r="A18" s="74" t="s">
        <v>125</v>
      </c>
      <c r="B18" s="72">
        <v>4</v>
      </c>
      <c r="C18" s="72"/>
      <c r="D18" s="72">
        <v>0</v>
      </c>
      <c r="E18" s="72"/>
      <c r="F18" s="72">
        <v>0</v>
      </c>
      <c r="G18" s="72"/>
    </row>
    <row r="19" ht="15" customHeight="1" spans="1:7">
      <c r="A19" s="74" t="s">
        <v>126</v>
      </c>
      <c r="B19" s="72">
        <v>2</v>
      </c>
      <c r="C19" s="72"/>
      <c r="D19" s="72">
        <v>0</v>
      </c>
      <c r="E19" s="72"/>
      <c r="F19" s="75">
        <v>110</v>
      </c>
      <c r="G19" s="75"/>
    </row>
    <row r="20" ht="15" customHeight="1" spans="1:7">
      <c r="A20" s="71" t="s">
        <v>127</v>
      </c>
      <c r="B20" s="72">
        <v>112.934872</v>
      </c>
      <c r="C20" s="72"/>
      <c r="D20" s="72">
        <v>187.36</v>
      </c>
      <c r="E20" s="72"/>
      <c r="F20" s="75">
        <v>121.73889</v>
      </c>
      <c r="G20" s="75"/>
    </row>
    <row r="21" ht="15" customHeight="1" spans="1:7">
      <c r="A21" s="71" t="s">
        <v>128</v>
      </c>
      <c r="B21" s="72">
        <v>14.043812</v>
      </c>
      <c r="C21" s="72"/>
      <c r="D21" s="72">
        <v>17</v>
      </c>
      <c r="E21" s="72"/>
      <c r="F21" s="72">
        <v>17.72619</v>
      </c>
      <c r="G21" s="72"/>
    </row>
    <row r="22" ht="15" customHeight="1" spans="1:7">
      <c r="A22" s="71" t="s">
        <v>129</v>
      </c>
      <c r="B22" s="72">
        <v>0</v>
      </c>
      <c r="C22" s="72"/>
      <c r="D22" s="72">
        <v>0</v>
      </c>
      <c r="E22" s="72"/>
      <c r="F22" s="75">
        <v>1.1566</v>
      </c>
      <c r="G22" s="75"/>
    </row>
    <row r="23" ht="15" customHeight="1" spans="1:7">
      <c r="A23" s="71" t="s">
        <v>130</v>
      </c>
      <c r="B23" s="72">
        <v>0</v>
      </c>
      <c r="C23" s="72"/>
      <c r="D23" s="72">
        <v>0</v>
      </c>
      <c r="E23" s="72"/>
      <c r="F23" s="75">
        <v>0.0097</v>
      </c>
      <c r="G23" s="75"/>
    </row>
    <row r="24" ht="15" customHeight="1" spans="1:7">
      <c r="A24" s="71" t="s">
        <v>131</v>
      </c>
      <c r="B24" s="72">
        <v>0.7354</v>
      </c>
      <c r="C24" s="72"/>
      <c r="D24" s="72">
        <v>0</v>
      </c>
      <c r="E24" s="72"/>
      <c r="F24" s="72">
        <v>0.29</v>
      </c>
      <c r="G24" s="72"/>
    </row>
    <row r="25" ht="15" customHeight="1" spans="1:7">
      <c r="A25" s="71" t="s">
        <v>132</v>
      </c>
      <c r="B25" s="76">
        <v>0.1223</v>
      </c>
      <c r="C25" s="76"/>
      <c r="D25" s="72">
        <v>0</v>
      </c>
      <c r="E25" s="72"/>
      <c r="F25" s="75">
        <v>1.4544</v>
      </c>
      <c r="G25" s="75"/>
    </row>
    <row r="26" ht="15" customHeight="1" spans="1:7">
      <c r="A26" s="71" t="s">
        <v>133</v>
      </c>
      <c r="B26" s="76">
        <v>0.0627</v>
      </c>
      <c r="C26" s="76"/>
      <c r="D26" s="72">
        <v>0</v>
      </c>
      <c r="E26" s="72"/>
      <c r="F26" s="72">
        <v>0</v>
      </c>
      <c r="G26" s="72"/>
    </row>
    <row r="27" ht="15" customHeight="1" spans="1:7">
      <c r="A27" s="77" t="s">
        <v>134</v>
      </c>
      <c r="B27" s="72">
        <v>13.274357</v>
      </c>
      <c r="C27" s="72"/>
      <c r="D27" s="72">
        <v>0.5</v>
      </c>
      <c r="E27" s="72"/>
      <c r="F27" s="72">
        <v>3.2029</v>
      </c>
      <c r="G27" s="72"/>
    </row>
    <row r="28" ht="15" customHeight="1" spans="1:7">
      <c r="A28" s="77" t="s">
        <v>135</v>
      </c>
      <c r="B28" s="76">
        <v>4.682144</v>
      </c>
      <c r="C28" s="76"/>
      <c r="D28" s="78">
        <v>0.5</v>
      </c>
      <c r="E28" s="78"/>
      <c r="F28" s="75">
        <v>0.755</v>
      </c>
      <c r="G28" s="75"/>
    </row>
    <row r="29" ht="15" customHeight="1" spans="1:7">
      <c r="A29" s="77" t="s">
        <v>136</v>
      </c>
      <c r="B29" s="76">
        <v>1.517</v>
      </c>
      <c r="C29" s="76"/>
      <c r="D29" s="78">
        <v>4.83</v>
      </c>
      <c r="E29" s="78"/>
      <c r="F29" s="72">
        <v>0</v>
      </c>
      <c r="G29" s="72"/>
    </row>
    <row r="30" ht="15" customHeight="1" spans="1:7">
      <c r="A30" s="77" t="s">
        <v>137</v>
      </c>
      <c r="B30" s="76">
        <v>2.2312</v>
      </c>
      <c r="C30" s="76"/>
      <c r="D30" s="78">
        <v>9.5</v>
      </c>
      <c r="E30" s="78"/>
      <c r="F30" s="75">
        <v>2.7663</v>
      </c>
      <c r="G30" s="75"/>
    </row>
    <row r="31" ht="15" customHeight="1" spans="1:7">
      <c r="A31" s="77" t="s">
        <v>138</v>
      </c>
      <c r="B31" s="76">
        <v>2.33385</v>
      </c>
      <c r="C31" s="76"/>
      <c r="D31" s="72">
        <v>0.5</v>
      </c>
      <c r="E31" s="72"/>
      <c r="F31" s="75">
        <v>1.0812</v>
      </c>
      <c r="G31" s="75"/>
    </row>
    <row r="32" ht="15" customHeight="1" spans="1:7">
      <c r="A32" s="77" t="s">
        <v>139</v>
      </c>
      <c r="B32" s="76">
        <v>6.73779</v>
      </c>
      <c r="C32" s="76"/>
      <c r="D32" s="72">
        <v>3.87</v>
      </c>
      <c r="E32" s="72"/>
      <c r="F32" s="75">
        <v>9.89</v>
      </c>
      <c r="G32" s="75"/>
    </row>
    <row r="33" ht="15" customHeight="1" spans="1:7">
      <c r="A33" s="77" t="s">
        <v>140</v>
      </c>
      <c r="B33" s="72">
        <v>15.38</v>
      </c>
      <c r="C33" s="72"/>
      <c r="D33" s="72">
        <v>8.06</v>
      </c>
      <c r="E33" s="72"/>
      <c r="F33" s="72">
        <v>26.00118</v>
      </c>
      <c r="G33" s="72"/>
    </row>
    <row r="34" ht="15" customHeight="1" spans="1:7">
      <c r="A34" s="77" t="s">
        <v>141</v>
      </c>
      <c r="B34" s="72">
        <v>3.2394</v>
      </c>
      <c r="C34" s="72"/>
      <c r="D34" s="72">
        <v>7</v>
      </c>
      <c r="E34" s="72"/>
      <c r="F34" s="72">
        <v>6.4279</v>
      </c>
      <c r="G34" s="72"/>
    </row>
    <row r="35" ht="15" customHeight="1" spans="1:7">
      <c r="A35" s="77" t="s">
        <v>142</v>
      </c>
      <c r="B35" s="76">
        <v>25.455269</v>
      </c>
      <c r="C35" s="76"/>
      <c r="D35" s="72">
        <v>2.5</v>
      </c>
      <c r="E35" s="72"/>
      <c r="F35" s="75">
        <v>3.1961</v>
      </c>
      <c r="G35" s="75"/>
    </row>
    <row r="36" ht="15" customHeight="1" spans="1:7">
      <c r="A36" s="77" t="s">
        <v>143</v>
      </c>
      <c r="B36" s="72">
        <v>0</v>
      </c>
      <c r="C36" s="72"/>
      <c r="D36" s="72">
        <v>7.14</v>
      </c>
      <c r="E36" s="72"/>
      <c r="F36" s="72">
        <v>0</v>
      </c>
      <c r="G36" s="72"/>
    </row>
    <row r="37" ht="15" customHeight="1" spans="1:7">
      <c r="A37" s="77" t="s">
        <v>144</v>
      </c>
      <c r="B37" s="72">
        <v>0</v>
      </c>
      <c r="C37" s="72"/>
      <c r="D37" s="72">
        <v>2</v>
      </c>
      <c r="E37" s="72"/>
      <c r="F37" s="72">
        <v>0</v>
      </c>
      <c r="G37" s="72"/>
    </row>
    <row r="38" ht="15" customHeight="1" spans="1:7">
      <c r="A38" s="77" t="s">
        <v>145</v>
      </c>
      <c r="B38" s="76">
        <v>23.11965</v>
      </c>
      <c r="C38" s="76"/>
      <c r="D38" s="72">
        <v>123.96</v>
      </c>
      <c r="E38" s="72"/>
      <c r="F38" s="75">
        <v>47.78142</v>
      </c>
      <c r="G38" s="75"/>
    </row>
    <row r="39" ht="15" customHeight="1" spans="1:7">
      <c r="A39" s="71" t="s">
        <v>146</v>
      </c>
      <c r="B39" s="72" t="s">
        <v>147</v>
      </c>
      <c r="C39" s="72"/>
      <c r="D39" s="72">
        <v>16.84</v>
      </c>
      <c r="E39" s="72"/>
      <c r="F39" s="72">
        <v>8.201</v>
      </c>
      <c r="G39" s="72"/>
    </row>
    <row r="40" ht="15" customHeight="1" spans="1:7">
      <c r="A40" s="71" t="s">
        <v>148</v>
      </c>
      <c r="B40" s="72" t="s">
        <v>147</v>
      </c>
      <c r="C40" s="72"/>
      <c r="D40" s="72">
        <v>662.55</v>
      </c>
      <c r="E40" s="72"/>
      <c r="F40" s="72">
        <v>891.289231</v>
      </c>
      <c r="G40" s="72"/>
    </row>
    <row r="41" ht="15" customHeight="1" spans="1:7">
      <c r="A41" s="69" t="s">
        <v>149</v>
      </c>
      <c r="B41" s="69" t="s">
        <v>150</v>
      </c>
      <c r="C41" s="69" t="s">
        <v>151</v>
      </c>
      <c r="D41" s="69" t="s">
        <v>152</v>
      </c>
      <c r="E41" s="69" t="s">
        <v>153</v>
      </c>
      <c r="F41" s="69" t="s">
        <v>154</v>
      </c>
      <c r="G41" s="69" t="s">
        <v>155</v>
      </c>
    </row>
    <row r="42" ht="15" customHeight="1" spans="1:7">
      <c r="A42" s="69"/>
      <c r="B42" s="69"/>
      <c r="C42" s="69"/>
      <c r="D42" s="69"/>
      <c r="E42" s="69"/>
      <c r="F42" s="69"/>
      <c r="G42" s="69"/>
    </row>
    <row r="43" ht="15" customHeight="1" spans="1:7">
      <c r="A43" s="71"/>
      <c r="B43" s="69"/>
      <c r="C43" s="71"/>
      <c r="D43" s="71"/>
      <c r="E43" s="71"/>
      <c r="F43" s="71"/>
      <c r="G43" s="71"/>
    </row>
    <row r="44" ht="15" customHeight="1" spans="1:7">
      <c r="A44" s="69" t="s">
        <v>156</v>
      </c>
      <c r="B44" s="69" t="s">
        <v>157</v>
      </c>
      <c r="C44" s="69"/>
      <c r="D44" s="69"/>
      <c r="E44" s="69"/>
      <c r="F44" s="69"/>
      <c r="G44" s="69"/>
    </row>
    <row r="45" s="65" customFormat="1" ht="20" customHeight="1" spans="1:7">
      <c r="A45" s="79" t="s">
        <v>158</v>
      </c>
      <c r="B45" s="79"/>
      <c r="C45" s="79"/>
      <c r="D45" s="79"/>
      <c r="E45" s="79"/>
      <c r="F45" s="79"/>
      <c r="G45" s="79"/>
    </row>
    <row r="46" s="65" customFormat="1" ht="20" customHeight="1" spans="1:7">
      <c r="A46" s="80" t="s">
        <v>159</v>
      </c>
      <c r="B46" s="80"/>
      <c r="C46" s="80"/>
      <c r="D46" s="80"/>
      <c r="E46" s="80"/>
      <c r="F46" s="80"/>
      <c r="G46" s="80"/>
    </row>
  </sheetData>
  <mergeCells count="124">
    <mergeCell ref="A2:G2"/>
    <mergeCell ref="B3:C3"/>
    <mergeCell ref="D3:E3"/>
    <mergeCell ref="F3:G3"/>
    <mergeCell ref="B4:C4"/>
    <mergeCell ref="D4:E4"/>
    <mergeCell ref="F4:G4"/>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4:G44"/>
    <mergeCell ref="A45:G45"/>
    <mergeCell ref="A46:G46"/>
    <mergeCell ref="A3:A4"/>
    <mergeCell ref="A5:A6"/>
    <mergeCell ref="A41:A42"/>
    <mergeCell ref="B41:B42"/>
    <mergeCell ref="C41:C42"/>
    <mergeCell ref="D41:D42"/>
    <mergeCell ref="E41:E42"/>
    <mergeCell ref="F41:F42"/>
    <mergeCell ref="G41:G42"/>
    <mergeCell ref="B5:C6"/>
    <mergeCell ref="D5:E6"/>
    <mergeCell ref="F5:G6"/>
  </mergeCells>
  <pageMargins left="1.14166666666667" right="0.75" top="1" bottom="1" header="0.5" footer="0.5"/>
  <pageSetup paperSize="9" scale="83"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0"/>
  <sheetViews>
    <sheetView zoomScale="85" zoomScaleNormal="85" topLeftCell="A22" workbookViewId="0">
      <selection activeCell="C32" sqref="$A32:$XFD32"/>
    </sheetView>
  </sheetViews>
  <sheetFormatPr defaultColWidth="8.89166666666667" defaultRowHeight="13.5"/>
  <cols>
    <col min="4" max="4" width="10.775" customWidth="1"/>
    <col min="6" max="6" width="17.3833333333333" customWidth="1"/>
    <col min="7" max="7" width="17.7666666666667" customWidth="1"/>
    <col min="8" max="9" width="17.7666666666667" style="40" customWidth="1"/>
    <col min="10" max="10" width="17.7666666666667" customWidth="1"/>
    <col min="11" max="11" width="14.4416666666667" customWidth="1"/>
  </cols>
  <sheetData>
    <row r="1" ht="20.25" spans="1:1">
      <c r="A1" s="42" t="s">
        <v>160</v>
      </c>
    </row>
    <row r="2" ht="22.5" spans="1:10">
      <c r="A2" s="43" t="s">
        <v>161</v>
      </c>
      <c r="B2" s="43"/>
      <c r="C2" s="43"/>
      <c r="D2" s="43"/>
      <c r="E2" s="43"/>
      <c r="F2" s="43"/>
      <c r="G2" s="43"/>
      <c r="H2" s="43"/>
      <c r="I2" s="43"/>
      <c r="J2" s="43"/>
    </row>
    <row r="3" ht="20.25" spans="1:10">
      <c r="A3" s="44" t="s">
        <v>162</v>
      </c>
      <c r="B3" s="44"/>
      <c r="C3" s="44"/>
      <c r="D3" s="44"/>
      <c r="E3" s="44"/>
      <c r="F3" s="44"/>
      <c r="G3" s="44"/>
      <c r="H3" s="44"/>
      <c r="I3" s="44"/>
      <c r="J3" s="44"/>
    </row>
    <row r="4" ht="20" customHeight="1" spans="1:10">
      <c r="A4" s="12" t="s">
        <v>163</v>
      </c>
      <c r="B4" s="14" t="s">
        <v>164</v>
      </c>
      <c r="C4" s="14"/>
      <c r="D4" s="14"/>
      <c r="E4" s="14"/>
      <c r="F4" s="14"/>
      <c r="G4" s="14"/>
      <c r="H4" s="14"/>
      <c r="I4" s="14"/>
      <c r="J4" s="14"/>
    </row>
    <row r="5" ht="15" customHeight="1" spans="1:10">
      <c r="A5" s="14" t="s">
        <v>165</v>
      </c>
      <c r="B5" s="45"/>
      <c r="C5" s="45"/>
      <c r="D5" s="46" t="s">
        <v>166</v>
      </c>
      <c r="E5" s="46" t="s">
        <v>167</v>
      </c>
      <c r="F5" s="45"/>
      <c r="G5" s="46" t="s">
        <v>168</v>
      </c>
      <c r="H5" s="46" t="s">
        <v>3</v>
      </c>
      <c r="I5" s="46" t="s">
        <v>169</v>
      </c>
      <c r="J5" s="46" t="s">
        <v>8</v>
      </c>
    </row>
    <row r="6" ht="15" customHeight="1" spans="1:10">
      <c r="A6" s="47"/>
      <c r="B6" s="45"/>
      <c r="C6" s="45"/>
      <c r="D6" s="45"/>
      <c r="E6" s="45"/>
      <c r="F6" s="45"/>
      <c r="G6" s="45"/>
      <c r="H6" s="45"/>
      <c r="I6" s="45"/>
      <c r="J6" s="45"/>
    </row>
    <row r="7" ht="15" customHeight="1" spans="1:10">
      <c r="A7" s="47"/>
      <c r="B7" s="48" t="s">
        <v>170</v>
      </c>
      <c r="C7" s="49"/>
      <c r="D7" s="50">
        <v>719.88</v>
      </c>
      <c r="E7" s="50">
        <f>E9+E11+E12</f>
        <v>1550.85</v>
      </c>
      <c r="F7" s="50"/>
      <c r="G7" s="50">
        <v>1508.56</v>
      </c>
      <c r="H7" s="50">
        <v>10</v>
      </c>
      <c r="I7" s="61">
        <f>G7/E7</f>
        <v>0.972731082954509</v>
      </c>
      <c r="J7" s="50">
        <v>10</v>
      </c>
    </row>
    <row r="8" ht="15" customHeight="1" spans="1:10">
      <c r="A8" s="47"/>
      <c r="B8" s="12" t="s">
        <v>171</v>
      </c>
      <c r="C8" s="51"/>
      <c r="D8" s="52"/>
      <c r="E8" s="52"/>
      <c r="F8" s="52"/>
      <c r="G8" s="53"/>
      <c r="H8" s="50" t="s">
        <v>147</v>
      </c>
      <c r="I8" s="50" t="s">
        <v>147</v>
      </c>
      <c r="J8" s="63" t="s">
        <v>147</v>
      </c>
    </row>
    <row r="9" ht="15" customHeight="1" spans="1:10">
      <c r="A9" s="47"/>
      <c r="B9" s="51" t="s">
        <v>172</v>
      </c>
      <c r="C9" s="51"/>
      <c r="D9" s="50">
        <f>D7-D11</f>
        <v>641.13</v>
      </c>
      <c r="E9" s="50">
        <v>1496.68</v>
      </c>
      <c r="F9" s="50"/>
      <c r="G9" s="50">
        <f>G7-G12</f>
        <v>1454.39</v>
      </c>
      <c r="H9" s="50" t="s">
        <v>147</v>
      </c>
      <c r="I9" s="50" t="s">
        <v>147</v>
      </c>
      <c r="J9" s="63" t="s">
        <v>147</v>
      </c>
    </row>
    <row r="10" ht="15" customHeight="1" spans="1:10">
      <c r="A10" s="47"/>
      <c r="B10" s="54" t="s">
        <v>173</v>
      </c>
      <c r="C10" s="55"/>
      <c r="D10" s="56"/>
      <c r="E10" s="53"/>
      <c r="F10" s="53"/>
      <c r="G10" s="53"/>
      <c r="H10" s="50" t="s">
        <v>147</v>
      </c>
      <c r="I10" s="50" t="s">
        <v>147</v>
      </c>
      <c r="J10" s="63" t="s">
        <v>147</v>
      </c>
    </row>
    <row r="11" ht="20" customHeight="1" spans="1:10">
      <c r="A11" s="47"/>
      <c r="B11" s="54" t="s">
        <v>174</v>
      </c>
      <c r="C11" s="55"/>
      <c r="D11" s="50">
        <v>78.75</v>
      </c>
      <c r="E11" s="53"/>
      <c r="F11" s="53"/>
      <c r="G11" s="53"/>
      <c r="H11" s="50" t="s">
        <v>147</v>
      </c>
      <c r="I11" s="50" t="s">
        <v>147</v>
      </c>
      <c r="J11" s="63" t="s">
        <v>147</v>
      </c>
    </row>
    <row r="12" ht="15" customHeight="1" spans="1:10">
      <c r="A12" s="47"/>
      <c r="B12" s="54" t="s">
        <v>175</v>
      </c>
      <c r="C12" s="55"/>
      <c r="D12" s="50"/>
      <c r="E12" s="53">
        <v>54.17</v>
      </c>
      <c r="F12" s="53"/>
      <c r="G12" s="53">
        <v>54.17</v>
      </c>
      <c r="H12" s="50" t="s">
        <v>147</v>
      </c>
      <c r="I12" s="50" t="s">
        <v>147</v>
      </c>
      <c r="J12" s="63" t="s">
        <v>147</v>
      </c>
    </row>
    <row r="13" ht="15" customHeight="1" spans="1:10">
      <c r="A13" s="47"/>
      <c r="B13" s="12" t="s">
        <v>176</v>
      </c>
      <c r="C13" s="51"/>
      <c r="D13" s="50"/>
      <c r="E13" s="52"/>
      <c r="F13" s="52"/>
      <c r="G13" s="53"/>
      <c r="H13" s="50" t="s">
        <v>147</v>
      </c>
      <c r="I13" s="50" t="s">
        <v>147</v>
      </c>
      <c r="J13" s="63" t="s">
        <v>147</v>
      </c>
    </row>
    <row r="14" ht="15" customHeight="1" spans="1:10">
      <c r="A14" s="47"/>
      <c r="B14" s="54" t="s">
        <v>177</v>
      </c>
      <c r="C14" s="55"/>
      <c r="D14" s="50">
        <v>662.55</v>
      </c>
      <c r="E14" s="53">
        <v>888.71</v>
      </c>
      <c r="F14" s="53"/>
      <c r="G14" s="53">
        <v>891.29</v>
      </c>
      <c r="H14" s="50" t="s">
        <v>147</v>
      </c>
      <c r="I14" s="50" t="s">
        <v>147</v>
      </c>
      <c r="J14" s="63" t="s">
        <v>147</v>
      </c>
    </row>
    <row r="15" ht="15" customHeight="1" spans="1:10">
      <c r="A15" s="47"/>
      <c r="B15" s="54" t="s">
        <v>178</v>
      </c>
      <c r="C15" s="55"/>
      <c r="D15" s="50">
        <v>57.33</v>
      </c>
      <c r="E15" s="57">
        <v>662.14</v>
      </c>
      <c r="F15" s="57"/>
      <c r="G15" s="53">
        <v>617.27</v>
      </c>
      <c r="H15" s="50" t="s">
        <v>147</v>
      </c>
      <c r="I15" s="50" t="s">
        <v>147</v>
      </c>
      <c r="J15" s="63" t="s">
        <v>147</v>
      </c>
    </row>
    <row r="16" ht="15" customHeight="1" spans="1:10">
      <c r="A16" s="14" t="s">
        <v>179</v>
      </c>
      <c r="B16" s="14" t="s">
        <v>180</v>
      </c>
      <c r="C16" s="47"/>
      <c r="D16" s="47"/>
      <c r="E16" s="47"/>
      <c r="F16" s="47"/>
      <c r="G16" s="14" t="s">
        <v>181</v>
      </c>
      <c r="H16" s="47"/>
      <c r="I16" s="47"/>
      <c r="J16" s="47"/>
    </row>
    <row r="17" ht="169" customHeight="1" spans="1:10">
      <c r="A17" s="47"/>
      <c r="B17" s="12" t="s">
        <v>182</v>
      </c>
      <c r="C17" s="51"/>
      <c r="D17" s="51"/>
      <c r="E17" s="51"/>
      <c r="F17" s="51"/>
      <c r="G17" s="12" t="s">
        <v>183</v>
      </c>
      <c r="H17" s="14"/>
      <c r="I17" s="14"/>
      <c r="J17" s="12"/>
    </row>
    <row r="18" ht="15" customHeight="1" spans="1:10">
      <c r="A18" s="14" t="s">
        <v>184</v>
      </c>
      <c r="B18" s="14" t="s">
        <v>185</v>
      </c>
      <c r="C18" s="14" t="s">
        <v>186</v>
      </c>
      <c r="D18" s="14" t="s">
        <v>187</v>
      </c>
      <c r="E18" s="47"/>
      <c r="F18" s="58" t="s">
        <v>188</v>
      </c>
      <c r="G18" s="58" t="s">
        <v>189</v>
      </c>
      <c r="H18" s="58" t="s">
        <v>3</v>
      </c>
      <c r="I18" s="58" t="s">
        <v>8</v>
      </c>
      <c r="J18" s="58" t="s">
        <v>190</v>
      </c>
    </row>
    <row r="19" ht="15" customHeight="1" spans="1:10">
      <c r="A19" s="14"/>
      <c r="B19" s="47"/>
      <c r="C19" s="47"/>
      <c r="D19" s="47"/>
      <c r="E19" s="47"/>
      <c r="F19" s="58"/>
      <c r="G19" s="58"/>
      <c r="H19" s="58"/>
      <c r="I19" s="58"/>
      <c r="J19" s="58"/>
    </row>
    <row r="20" ht="20" customHeight="1" spans="1:10">
      <c r="A20" s="14"/>
      <c r="B20" s="58" t="s">
        <v>191</v>
      </c>
      <c r="C20" s="58" t="s">
        <v>192</v>
      </c>
      <c r="D20" s="14" t="s">
        <v>193</v>
      </c>
      <c r="E20" s="47"/>
      <c r="F20" s="12" t="s">
        <v>194</v>
      </c>
      <c r="G20" s="12" t="s">
        <v>195</v>
      </c>
      <c r="H20" s="58">
        <v>5</v>
      </c>
      <c r="I20" s="58">
        <v>5</v>
      </c>
      <c r="J20" s="58"/>
    </row>
    <row r="21" ht="85" customHeight="1" spans="1:10">
      <c r="A21" s="14"/>
      <c r="B21" s="58"/>
      <c r="C21" s="58"/>
      <c r="D21" s="14" t="s">
        <v>196</v>
      </c>
      <c r="E21" s="47"/>
      <c r="F21" s="12" t="s">
        <v>197</v>
      </c>
      <c r="G21" s="12" t="s">
        <v>198</v>
      </c>
      <c r="H21" s="58">
        <v>5</v>
      </c>
      <c r="I21" s="58">
        <v>5</v>
      </c>
      <c r="J21" s="58"/>
    </row>
    <row r="22" ht="67" customHeight="1" spans="1:10">
      <c r="A22" s="14"/>
      <c r="B22" s="58"/>
      <c r="C22" s="58"/>
      <c r="D22" s="14" t="s">
        <v>199</v>
      </c>
      <c r="E22" s="47"/>
      <c r="F22" s="12" t="s">
        <v>200</v>
      </c>
      <c r="G22" s="12" t="s">
        <v>201</v>
      </c>
      <c r="H22" s="58">
        <v>5</v>
      </c>
      <c r="I22" s="58">
        <v>5</v>
      </c>
      <c r="J22" s="58"/>
    </row>
    <row r="23" ht="54" customHeight="1" spans="1:10">
      <c r="A23" s="14"/>
      <c r="B23" s="58"/>
      <c r="C23" s="58"/>
      <c r="D23" s="14" t="s">
        <v>202</v>
      </c>
      <c r="E23" s="47"/>
      <c r="F23" s="12" t="s">
        <v>203</v>
      </c>
      <c r="G23" s="12" t="s">
        <v>204</v>
      </c>
      <c r="H23" s="58">
        <v>5</v>
      </c>
      <c r="I23" s="58">
        <v>5</v>
      </c>
      <c r="J23" s="58"/>
    </row>
    <row r="24" ht="22" customHeight="1" spans="1:10">
      <c r="A24" s="14"/>
      <c r="B24" s="58"/>
      <c r="C24" s="58"/>
      <c r="D24" s="14" t="s">
        <v>205</v>
      </c>
      <c r="E24" s="47"/>
      <c r="F24" s="12" t="s">
        <v>206</v>
      </c>
      <c r="G24" s="33" t="s">
        <v>207</v>
      </c>
      <c r="H24" s="58">
        <v>5</v>
      </c>
      <c r="I24" s="58">
        <v>5</v>
      </c>
      <c r="J24" s="58"/>
    </row>
    <row r="25" s="40" customFormat="1" ht="15" customHeight="1" spans="1:10">
      <c r="A25" s="14"/>
      <c r="B25" s="58"/>
      <c r="C25" s="58"/>
      <c r="D25" s="14" t="s">
        <v>208</v>
      </c>
      <c r="E25" s="47"/>
      <c r="F25" s="20">
        <v>1</v>
      </c>
      <c r="G25" s="59">
        <f>G7/D7</f>
        <v>2.09557148413624</v>
      </c>
      <c r="H25" s="14">
        <v>5</v>
      </c>
      <c r="I25" s="14">
        <v>5</v>
      </c>
      <c r="J25" s="14"/>
    </row>
    <row r="26" ht="15" customHeight="1" spans="1:10">
      <c r="A26" s="14"/>
      <c r="B26" s="58"/>
      <c r="C26" s="58" t="s">
        <v>209</v>
      </c>
      <c r="D26" s="12" t="s">
        <v>50</v>
      </c>
      <c r="E26" s="51"/>
      <c r="F26" s="20">
        <v>1</v>
      </c>
      <c r="G26" s="59">
        <v>0.4869</v>
      </c>
      <c r="H26" s="14">
        <v>5</v>
      </c>
      <c r="I26" s="14">
        <v>2</v>
      </c>
      <c r="J26" s="12" t="s">
        <v>210</v>
      </c>
    </row>
    <row r="27" ht="15" customHeight="1" spans="1:10">
      <c r="A27" s="14"/>
      <c r="B27" s="58"/>
      <c r="C27" s="58"/>
      <c r="D27" s="12" t="s">
        <v>211</v>
      </c>
      <c r="E27" s="51"/>
      <c r="F27" s="20">
        <v>1</v>
      </c>
      <c r="G27" s="59">
        <v>0.5081</v>
      </c>
      <c r="H27" s="14">
        <v>5</v>
      </c>
      <c r="I27" s="14">
        <v>5</v>
      </c>
      <c r="J27" s="12"/>
    </row>
    <row r="28" ht="36" customHeight="1" spans="1:10">
      <c r="A28" s="14"/>
      <c r="B28" s="58"/>
      <c r="C28" s="58" t="s">
        <v>212</v>
      </c>
      <c r="D28" s="12" t="s">
        <v>213</v>
      </c>
      <c r="E28" s="51"/>
      <c r="F28" s="12" t="s">
        <v>214</v>
      </c>
      <c r="G28" s="14" t="s">
        <v>215</v>
      </c>
      <c r="H28" s="14">
        <v>5</v>
      </c>
      <c r="I28" s="14">
        <v>5</v>
      </c>
      <c r="J28" s="12"/>
    </row>
    <row r="29" ht="15" customHeight="1" spans="1:10">
      <c r="A29" s="14"/>
      <c r="B29" s="58"/>
      <c r="C29" s="58" t="s">
        <v>216</v>
      </c>
      <c r="D29" s="12" t="s">
        <v>217</v>
      </c>
      <c r="E29" s="51"/>
      <c r="F29" s="12">
        <v>719.88</v>
      </c>
      <c r="G29" s="14" t="s">
        <v>218</v>
      </c>
      <c r="H29" s="14">
        <v>5</v>
      </c>
      <c r="I29" s="14">
        <v>2</v>
      </c>
      <c r="J29" s="12" t="s">
        <v>219</v>
      </c>
    </row>
    <row r="30" ht="15" customHeight="1" spans="1:10">
      <c r="A30" s="14"/>
      <c r="B30" s="58"/>
      <c r="C30" s="58"/>
      <c r="D30" s="51" t="s">
        <v>220</v>
      </c>
      <c r="E30" s="51"/>
      <c r="F30" s="12"/>
      <c r="G30" s="12"/>
      <c r="H30" s="14"/>
      <c r="I30" s="14"/>
      <c r="J30" s="12"/>
    </row>
    <row r="31" ht="69" customHeight="1" spans="1:10">
      <c r="A31" s="14"/>
      <c r="B31" s="60" t="s">
        <v>221</v>
      </c>
      <c r="C31" s="58" t="s">
        <v>222</v>
      </c>
      <c r="D31" s="12" t="s">
        <v>223</v>
      </c>
      <c r="E31" s="51"/>
      <c r="F31" s="12" t="s">
        <v>224</v>
      </c>
      <c r="G31" s="21" t="s">
        <v>225</v>
      </c>
      <c r="H31" s="14">
        <v>15</v>
      </c>
      <c r="I31" s="14">
        <v>15</v>
      </c>
      <c r="J31" s="12"/>
    </row>
    <row r="32" ht="191" customHeight="1" spans="1:10">
      <c r="A32" s="14"/>
      <c r="B32" s="60"/>
      <c r="C32" s="58" t="s">
        <v>226</v>
      </c>
      <c r="D32" s="12" t="s">
        <v>227</v>
      </c>
      <c r="E32" s="51"/>
      <c r="F32" s="12" t="s">
        <v>228</v>
      </c>
      <c r="G32" s="34" t="s">
        <v>229</v>
      </c>
      <c r="H32" s="14">
        <v>15</v>
      </c>
      <c r="I32" s="14">
        <v>15</v>
      </c>
      <c r="J32" s="12"/>
    </row>
    <row r="33" ht="15.9" customHeight="1" spans="1:10">
      <c r="A33" s="14"/>
      <c r="B33" s="60"/>
      <c r="C33" s="58" t="s">
        <v>230</v>
      </c>
      <c r="D33" s="51"/>
      <c r="E33" s="51"/>
      <c r="F33" s="12"/>
      <c r="G33" s="61"/>
      <c r="H33" s="14"/>
      <c r="I33" s="14"/>
      <c r="J33" s="12"/>
    </row>
    <row r="34" ht="15.9" customHeight="1" spans="1:10">
      <c r="A34" s="14"/>
      <c r="B34" s="60"/>
      <c r="C34" s="58"/>
      <c r="D34" s="51" t="s">
        <v>220</v>
      </c>
      <c r="E34" s="51"/>
      <c r="F34" s="12"/>
      <c r="G34" s="12"/>
      <c r="H34" s="14"/>
      <c r="I34" s="14"/>
      <c r="J34" s="12"/>
    </row>
    <row r="35" ht="15.9" customHeight="1" spans="1:10">
      <c r="A35" s="14"/>
      <c r="B35" s="60"/>
      <c r="C35" s="58" t="s">
        <v>231</v>
      </c>
      <c r="D35" s="51"/>
      <c r="E35" s="51"/>
      <c r="F35" s="12"/>
      <c r="G35" s="12"/>
      <c r="H35" s="14"/>
      <c r="I35" s="14"/>
      <c r="J35" s="12"/>
    </row>
    <row r="36" ht="15.9" customHeight="1" spans="1:10">
      <c r="A36" s="14"/>
      <c r="B36" s="60"/>
      <c r="C36" s="58"/>
      <c r="D36" s="51" t="s">
        <v>220</v>
      </c>
      <c r="E36" s="51"/>
      <c r="F36" s="12"/>
      <c r="G36" s="12"/>
      <c r="H36" s="14"/>
      <c r="I36" s="14"/>
      <c r="J36" s="12"/>
    </row>
    <row r="37" ht="15.9" customHeight="1" spans="1:10">
      <c r="A37" s="14"/>
      <c r="B37" s="58" t="s">
        <v>232</v>
      </c>
      <c r="C37" s="58" t="s">
        <v>233</v>
      </c>
      <c r="D37" s="12" t="s">
        <v>100</v>
      </c>
      <c r="E37" s="51"/>
      <c r="F37" s="17">
        <v>0.9</v>
      </c>
      <c r="G37" s="17">
        <v>0.95</v>
      </c>
      <c r="H37" s="14">
        <v>10</v>
      </c>
      <c r="I37" s="14">
        <v>10</v>
      </c>
      <c r="J37" s="12"/>
    </row>
    <row r="38" ht="39" customHeight="1" spans="1:10">
      <c r="A38" s="14"/>
      <c r="B38" s="58"/>
      <c r="C38" s="58"/>
      <c r="D38" s="51"/>
      <c r="E38" s="51"/>
      <c r="F38" s="12"/>
      <c r="G38" s="12"/>
      <c r="H38" s="14"/>
      <c r="I38" s="14"/>
      <c r="J38" s="12"/>
    </row>
    <row r="39" ht="15.9" customHeight="1" spans="1:10">
      <c r="A39" s="14" t="s">
        <v>234</v>
      </c>
      <c r="B39" s="47"/>
      <c r="C39" s="47"/>
      <c r="D39" s="47"/>
      <c r="E39" s="47"/>
      <c r="F39" s="47"/>
      <c r="G39" s="47"/>
      <c r="H39" s="47">
        <v>100</v>
      </c>
      <c r="I39" s="47">
        <f>SUM(I20:I38,J7)</f>
        <v>94</v>
      </c>
      <c r="J39" s="12"/>
    </row>
    <row r="40" s="41" customFormat="1" ht="12" spans="1:10">
      <c r="A40" s="62" t="s">
        <v>159</v>
      </c>
      <c r="B40" s="62"/>
      <c r="C40" s="62"/>
      <c r="D40" s="62"/>
      <c r="E40" s="62"/>
      <c r="F40" s="62"/>
      <c r="G40" s="62"/>
      <c r="H40" s="62"/>
      <c r="I40" s="62"/>
      <c r="J40" s="62"/>
    </row>
  </sheetData>
  <mergeCells count="77">
    <mergeCell ref="A2:J2"/>
    <mergeCell ref="A3:J3"/>
    <mergeCell ref="B4:J4"/>
    <mergeCell ref="B7:C7"/>
    <mergeCell ref="E7:F7"/>
    <mergeCell ref="B8:C8"/>
    <mergeCell ref="E8:F8"/>
    <mergeCell ref="B9:C9"/>
    <mergeCell ref="E9:F9"/>
    <mergeCell ref="B10:C10"/>
    <mergeCell ref="E10:F10"/>
    <mergeCell ref="B11:C11"/>
    <mergeCell ref="E11:F11"/>
    <mergeCell ref="B12:C12"/>
    <mergeCell ref="E12:F12"/>
    <mergeCell ref="B13:C13"/>
    <mergeCell ref="E13:F13"/>
    <mergeCell ref="B14:C14"/>
    <mergeCell ref="E14:F14"/>
    <mergeCell ref="B15:C15"/>
    <mergeCell ref="E15:F15"/>
    <mergeCell ref="B16:F16"/>
    <mergeCell ref="G16:J16"/>
    <mergeCell ref="B17:F17"/>
    <mergeCell ref="G17:J17"/>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A39:G39"/>
    <mergeCell ref="A40:J40"/>
    <mergeCell ref="A5:A15"/>
    <mergeCell ref="A16:A17"/>
    <mergeCell ref="A18:A38"/>
    <mergeCell ref="B18:B19"/>
    <mergeCell ref="B20:B30"/>
    <mergeCell ref="B31:B36"/>
    <mergeCell ref="B37:B38"/>
    <mergeCell ref="C18:C19"/>
    <mergeCell ref="C20:C25"/>
    <mergeCell ref="C26:C27"/>
    <mergeCell ref="C29:C30"/>
    <mergeCell ref="C33:C34"/>
    <mergeCell ref="C35:C36"/>
    <mergeCell ref="C37:C38"/>
    <mergeCell ref="D5:D6"/>
    <mergeCell ref="F18:F19"/>
    <mergeCell ref="F37:F38"/>
    <mergeCell ref="G5:G6"/>
    <mergeCell ref="G18:G19"/>
    <mergeCell ref="G37:G38"/>
    <mergeCell ref="H5:H6"/>
    <mergeCell ref="H18:H19"/>
    <mergeCell ref="H37:H38"/>
    <mergeCell ref="I5:I6"/>
    <mergeCell ref="I18:I19"/>
    <mergeCell ref="I37:I38"/>
    <mergeCell ref="J5:J6"/>
    <mergeCell ref="J18:J19"/>
    <mergeCell ref="J37:J38"/>
    <mergeCell ref="B5:C6"/>
    <mergeCell ref="E5:F6"/>
    <mergeCell ref="D18:E19"/>
    <mergeCell ref="D37:E38"/>
  </mergeCells>
  <pageMargins left="1.0625" right="0.393055555555556" top="1" bottom="1" header="0.5" footer="0.5"/>
  <pageSetup paperSize="9" scale="6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7"/>
  <sheetViews>
    <sheetView topLeftCell="A19" workbookViewId="0">
      <selection activeCell="I27" sqref="I27"/>
    </sheetView>
  </sheetViews>
  <sheetFormatPr defaultColWidth="8.89166666666667" defaultRowHeight="13.5"/>
  <cols>
    <col min="1" max="2" width="8.89166666666667" style="1"/>
    <col min="3" max="3" width="11.4416666666667" style="1" customWidth="1"/>
    <col min="4" max="4" width="13.6666666666667" style="1" customWidth="1"/>
    <col min="5" max="6" width="18.6666666666667" style="2" customWidth="1"/>
    <col min="7" max="8" width="8.89166666666667" style="2"/>
    <col min="9" max="9" width="10.6666666666667" style="1" customWidth="1"/>
    <col min="10" max="16384" width="8.89166666666667" style="1"/>
  </cols>
  <sheetData>
    <row r="1" spans="1:1">
      <c r="A1" s="36" t="s">
        <v>235</v>
      </c>
    </row>
    <row r="2" ht="22.5" spans="1:9">
      <c r="A2" s="4" t="s">
        <v>236</v>
      </c>
      <c r="B2" s="4"/>
      <c r="C2" s="4"/>
      <c r="D2" s="4"/>
      <c r="E2" s="4"/>
      <c r="F2" s="4"/>
      <c r="G2" s="4"/>
      <c r="H2" s="4"/>
      <c r="I2" s="4"/>
    </row>
    <row r="3" ht="14.25" spans="1:9">
      <c r="A3" s="32" t="s">
        <v>162</v>
      </c>
      <c r="B3" s="32"/>
      <c r="C3" s="32"/>
      <c r="D3" s="32"/>
      <c r="E3" s="32"/>
      <c r="F3" s="32"/>
      <c r="G3" s="32"/>
      <c r="H3" s="32"/>
      <c r="I3" s="32"/>
    </row>
    <row r="4" ht="15.9" customHeight="1" spans="1:9">
      <c r="A4" s="6" t="s">
        <v>237</v>
      </c>
      <c r="B4" s="6" t="s">
        <v>238</v>
      </c>
      <c r="C4" s="6"/>
      <c r="D4" s="6"/>
      <c r="E4" s="6"/>
      <c r="F4" s="6"/>
      <c r="G4" s="6"/>
      <c r="H4" s="6"/>
      <c r="I4" s="6"/>
    </row>
    <row r="5" spans="1:9">
      <c r="A5" s="6"/>
      <c r="B5" s="6"/>
      <c r="C5" s="6"/>
      <c r="D5" s="6"/>
      <c r="E5" s="6"/>
      <c r="F5" s="6"/>
      <c r="G5" s="6"/>
      <c r="H5" s="6"/>
      <c r="I5" s="6"/>
    </row>
    <row r="6" ht="15.9" customHeight="1" spans="1:9">
      <c r="A6" s="7" t="s">
        <v>239</v>
      </c>
      <c r="B6" s="7" t="s">
        <v>164</v>
      </c>
      <c r="C6" s="7"/>
      <c r="D6" s="7"/>
      <c r="E6" s="6"/>
      <c r="F6" s="6" t="s">
        <v>240</v>
      </c>
      <c r="G6" s="6" t="s">
        <v>164</v>
      </c>
      <c r="H6" s="6"/>
      <c r="I6" s="7"/>
    </row>
    <row r="7" ht="15.9" customHeight="1" spans="1:9">
      <c r="A7" s="6" t="s">
        <v>241</v>
      </c>
      <c r="B7" s="7"/>
      <c r="C7" s="7"/>
      <c r="D7" s="6" t="s">
        <v>242</v>
      </c>
      <c r="E7" s="6" t="s">
        <v>243</v>
      </c>
      <c r="F7" s="8" t="s">
        <v>244</v>
      </c>
      <c r="G7" s="8" t="s">
        <v>3</v>
      </c>
      <c r="H7" s="8" t="s">
        <v>169</v>
      </c>
      <c r="I7" s="8" t="s">
        <v>8</v>
      </c>
    </row>
    <row r="8" spans="1:9">
      <c r="A8" s="6"/>
      <c r="B8" s="7"/>
      <c r="C8" s="7"/>
      <c r="D8" s="6"/>
      <c r="E8" s="6"/>
      <c r="F8" s="8"/>
      <c r="G8" s="8"/>
      <c r="H8" s="8"/>
      <c r="I8" s="8"/>
    </row>
    <row r="9" ht="15.9" customHeight="1" spans="1:9">
      <c r="A9" s="6"/>
      <c r="B9" s="7" t="s">
        <v>170</v>
      </c>
      <c r="C9" s="7"/>
      <c r="D9" s="6">
        <v>57.33</v>
      </c>
      <c r="E9" s="6">
        <v>623.49</v>
      </c>
      <c r="F9" s="6">
        <v>470.27</v>
      </c>
      <c r="G9" s="6">
        <v>10</v>
      </c>
      <c r="H9" s="10">
        <f>F9/E9</f>
        <v>0.754254278336461</v>
      </c>
      <c r="I9" s="8">
        <v>7.5</v>
      </c>
    </row>
    <row r="10" ht="29.55" customHeight="1" spans="1:9">
      <c r="A10" s="6"/>
      <c r="B10" s="7" t="s">
        <v>245</v>
      </c>
      <c r="C10" s="7"/>
      <c r="D10" s="6">
        <v>57.33</v>
      </c>
      <c r="E10" s="6">
        <v>463.14</v>
      </c>
      <c r="F10" s="6">
        <v>463.14</v>
      </c>
      <c r="G10" s="8" t="s">
        <v>147</v>
      </c>
      <c r="H10" s="8" t="s">
        <v>147</v>
      </c>
      <c r="I10" s="8" t="s">
        <v>147</v>
      </c>
    </row>
    <row r="11" ht="29.55" customHeight="1" spans="1:9">
      <c r="A11" s="6"/>
      <c r="B11" s="11" t="s">
        <v>246</v>
      </c>
      <c r="C11" s="11"/>
      <c r="D11" s="6"/>
      <c r="E11" s="6">
        <v>151.22</v>
      </c>
      <c r="F11" s="6">
        <f>F9-F10-F12</f>
        <v>6.88</v>
      </c>
      <c r="G11" s="8" t="s">
        <v>147</v>
      </c>
      <c r="H11" s="8" t="s">
        <v>147</v>
      </c>
      <c r="I11" s="8" t="s">
        <v>147</v>
      </c>
    </row>
    <row r="12" ht="15.9" customHeight="1" spans="1:9">
      <c r="A12" s="6"/>
      <c r="B12" s="11" t="s">
        <v>175</v>
      </c>
      <c r="C12" s="11"/>
      <c r="D12" s="7"/>
      <c r="E12" s="6">
        <f>E9-E10-E11</f>
        <v>9.13000000000002</v>
      </c>
      <c r="F12" s="6">
        <v>0.25</v>
      </c>
      <c r="G12" s="8" t="s">
        <v>147</v>
      </c>
      <c r="H12" s="8" t="s">
        <v>147</v>
      </c>
      <c r="I12" s="8" t="s">
        <v>147</v>
      </c>
    </row>
    <row r="13" ht="19" customHeight="1" spans="1:9">
      <c r="A13" s="6" t="s">
        <v>179</v>
      </c>
      <c r="B13" s="6" t="s">
        <v>180</v>
      </c>
      <c r="C13" s="6"/>
      <c r="D13" s="6"/>
      <c r="E13" s="6"/>
      <c r="F13" s="6" t="s">
        <v>181</v>
      </c>
      <c r="G13" s="6"/>
      <c r="H13" s="6"/>
      <c r="I13" s="6"/>
    </row>
    <row r="14" ht="74" customHeight="1" spans="1:9">
      <c r="A14" s="6"/>
      <c r="B14" s="12" t="s">
        <v>247</v>
      </c>
      <c r="C14" s="12"/>
      <c r="D14" s="12"/>
      <c r="E14" s="12"/>
      <c r="F14" s="33" t="s">
        <v>248</v>
      </c>
      <c r="G14" s="33"/>
      <c r="H14" s="33"/>
      <c r="I14" s="33"/>
    </row>
    <row r="15" ht="15.9" customHeight="1" spans="1:9">
      <c r="A15" s="13" t="s">
        <v>184</v>
      </c>
      <c r="B15" s="13" t="s">
        <v>185</v>
      </c>
      <c r="C15" s="13" t="s">
        <v>186</v>
      </c>
      <c r="D15" s="13" t="s">
        <v>187</v>
      </c>
      <c r="E15" s="13" t="s">
        <v>188</v>
      </c>
      <c r="F15" s="13" t="s">
        <v>189</v>
      </c>
      <c r="G15" s="13" t="s">
        <v>3</v>
      </c>
      <c r="H15" s="13" t="s">
        <v>8</v>
      </c>
      <c r="I15" s="13" t="s">
        <v>190</v>
      </c>
    </row>
    <row r="16" spans="1:9">
      <c r="A16" s="13"/>
      <c r="B16" s="13"/>
      <c r="C16" s="13"/>
      <c r="D16" s="13"/>
      <c r="E16" s="13"/>
      <c r="F16" s="13"/>
      <c r="G16" s="13"/>
      <c r="H16" s="13"/>
      <c r="I16" s="13"/>
    </row>
    <row r="17" spans="1:9">
      <c r="A17" s="13"/>
      <c r="B17" s="13"/>
      <c r="C17" s="13"/>
      <c r="D17" s="13"/>
      <c r="E17" s="13"/>
      <c r="F17" s="13"/>
      <c r="G17" s="13"/>
      <c r="H17" s="13"/>
      <c r="I17" s="13"/>
    </row>
    <row r="18" ht="61" customHeight="1" spans="1:9">
      <c r="A18" s="13"/>
      <c r="B18" s="13" t="s">
        <v>191</v>
      </c>
      <c r="C18" s="13" t="s">
        <v>192</v>
      </c>
      <c r="D18" s="34" t="s">
        <v>249</v>
      </c>
      <c r="E18" s="12" t="s">
        <v>250</v>
      </c>
      <c r="F18" s="12" t="s">
        <v>251</v>
      </c>
      <c r="G18" s="15">
        <v>7</v>
      </c>
      <c r="H18" s="15">
        <v>7</v>
      </c>
      <c r="I18" s="13"/>
    </row>
    <row r="19" ht="55" customHeight="1" spans="1:9">
      <c r="A19" s="13"/>
      <c r="B19" s="13"/>
      <c r="C19" s="13"/>
      <c r="D19" s="34" t="s">
        <v>199</v>
      </c>
      <c r="E19" s="12" t="s">
        <v>252</v>
      </c>
      <c r="F19" s="12" t="s">
        <v>253</v>
      </c>
      <c r="G19" s="15">
        <v>7</v>
      </c>
      <c r="H19" s="15">
        <v>7</v>
      </c>
      <c r="I19" s="13"/>
    </row>
    <row r="20" ht="57" customHeight="1" spans="1:9">
      <c r="A20" s="13"/>
      <c r="B20" s="13"/>
      <c r="C20" s="13"/>
      <c r="D20" s="34" t="s">
        <v>196</v>
      </c>
      <c r="E20" s="37" t="s">
        <v>254</v>
      </c>
      <c r="F20" s="37" t="s">
        <v>255</v>
      </c>
      <c r="G20" s="15">
        <v>7</v>
      </c>
      <c r="H20" s="15">
        <v>7</v>
      </c>
      <c r="I20" s="13"/>
    </row>
    <row r="21" ht="30" customHeight="1" spans="1:9">
      <c r="A21" s="13"/>
      <c r="B21" s="13"/>
      <c r="C21" s="13"/>
      <c r="D21" s="34" t="s">
        <v>256</v>
      </c>
      <c r="E21" s="37" t="s">
        <v>257</v>
      </c>
      <c r="F21" s="34" t="s">
        <v>258</v>
      </c>
      <c r="G21" s="15">
        <v>7</v>
      </c>
      <c r="H21" s="15">
        <v>7</v>
      </c>
      <c r="I21" s="19"/>
    </row>
    <row r="22" ht="15.9" customHeight="1" spans="1:9">
      <c r="A22" s="13"/>
      <c r="B22" s="13"/>
      <c r="C22" s="13" t="s">
        <v>209</v>
      </c>
      <c r="D22" s="12" t="s">
        <v>259</v>
      </c>
      <c r="E22" s="20">
        <v>1</v>
      </c>
      <c r="F22" s="20">
        <v>1</v>
      </c>
      <c r="G22" s="15">
        <v>6</v>
      </c>
      <c r="H22" s="15">
        <v>6</v>
      </c>
      <c r="I22" s="19"/>
    </row>
    <row r="23" spans="1:9">
      <c r="A23" s="13"/>
      <c r="B23" s="13"/>
      <c r="C23" s="13"/>
      <c r="D23" s="12"/>
      <c r="E23" s="14"/>
      <c r="F23" s="14"/>
      <c r="G23" s="15"/>
      <c r="H23" s="15"/>
      <c r="I23" s="19"/>
    </row>
    <row r="24" ht="15.9" customHeight="1" spans="1:9">
      <c r="A24" s="13"/>
      <c r="B24" s="13"/>
      <c r="C24" s="13" t="s">
        <v>212</v>
      </c>
      <c r="D24" s="12" t="s">
        <v>260</v>
      </c>
      <c r="E24" s="14" t="s">
        <v>261</v>
      </c>
      <c r="F24" s="18">
        <v>44166</v>
      </c>
      <c r="G24" s="15">
        <v>6</v>
      </c>
      <c r="H24" s="15">
        <v>6</v>
      </c>
      <c r="I24" s="19"/>
    </row>
    <row r="25" spans="1:9">
      <c r="A25" s="13"/>
      <c r="B25" s="13"/>
      <c r="C25" s="13"/>
      <c r="D25" s="19"/>
      <c r="E25" s="13"/>
      <c r="F25" s="13"/>
      <c r="G25" s="15"/>
      <c r="H25" s="15"/>
      <c r="I25" s="19"/>
    </row>
    <row r="26" ht="15.9" customHeight="1" spans="1:9">
      <c r="A26" s="13"/>
      <c r="B26" s="13"/>
      <c r="C26" s="13" t="s">
        <v>216</v>
      </c>
      <c r="D26" s="12" t="s">
        <v>262</v>
      </c>
      <c r="E26" s="14" t="s">
        <v>263</v>
      </c>
      <c r="F26" s="14" t="s">
        <v>264</v>
      </c>
      <c r="G26" s="15">
        <v>5</v>
      </c>
      <c r="H26" s="15">
        <v>5</v>
      </c>
      <c r="I26" s="19"/>
    </row>
    <row r="27" spans="1:9">
      <c r="A27" s="13"/>
      <c r="B27" s="13"/>
      <c r="C27" s="13"/>
      <c r="D27" s="12" t="s">
        <v>169</v>
      </c>
      <c r="E27" s="20">
        <v>1</v>
      </c>
      <c r="F27" s="20">
        <v>0.75</v>
      </c>
      <c r="G27" s="15">
        <v>5</v>
      </c>
      <c r="H27" s="15">
        <v>3</v>
      </c>
      <c r="I27" s="39" t="s">
        <v>265</v>
      </c>
    </row>
    <row r="28" ht="81" customHeight="1" spans="1:9">
      <c r="A28" s="13"/>
      <c r="B28" s="19" t="s">
        <v>221</v>
      </c>
      <c r="C28" s="13" t="s">
        <v>222</v>
      </c>
      <c r="D28" s="12" t="s">
        <v>266</v>
      </c>
      <c r="E28" s="12" t="s">
        <v>224</v>
      </c>
      <c r="F28" s="38" t="s">
        <v>225</v>
      </c>
      <c r="G28" s="15">
        <v>15</v>
      </c>
      <c r="H28" s="15">
        <v>15</v>
      </c>
      <c r="I28" s="19"/>
    </row>
    <row r="29" ht="87" customHeight="1" spans="1:9">
      <c r="A29" s="13"/>
      <c r="B29" s="19"/>
      <c r="C29" s="13" t="s">
        <v>226</v>
      </c>
      <c r="D29" s="12" t="s">
        <v>227</v>
      </c>
      <c r="E29" s="12" t="s">
        <v>228</v>
      </c>
      <c r="F29" s="34" t="s">
        <v>267</v>
      </c>
      <c r="G29" s="15">
        <v>15</v>
      </c>
      <c r="H29" s="15">
        <v>15</v>
      </c>
      <c r="I29" s="19"/>
    </row>
    <row r="30" spans="1:9">
      <c r="A30" s="13"/>
      <c r="B30" s="19"/>
      <c r="C30" s="13" t="s">
        <v>230</v>
      </c>
      <c r="D30" s="19"/>
      <c r="E30" s="13"/>
      <c r="F30" s="13"/>
      <c r="G30" s="15"/>
      <c r="H30" s="15"/>
      <c r="I30" s="19"/>
    </row>
    <row r="31" spans="1:9">
      <c r="A31" s="13"/>
      <c r="B31" s="19"/>
      <c r="C31" s="13"/>
      <c r="D31" s="19"/>
      <c r="E31" s="13"/>
      <c r="F31" s="13"/>
      <c r="G31" s="15"/>
      <c r="H31" s="15"/>
      <c r="I31" s="19"/>
    </row>
    <row r="32" ht="15.9" customHeight="1" spans="1:9">
      <c r="A32" s="13"/>
      <c r="B32" s="19"/>
      <c r="C32" s="13" t="s">
        <v>231</v>
      </c>
      <c r="D32" s="19"/>
      <c r="E32" s="13"/>
      <c r="F32" s="13"/>
      <c r="G32" s="15"/>
      <c r="H32" s="15"/>
      <c r="I32" s="19"/>
    </row>
    <row r="33" spans="1:9">
      <c r="A33" s="13"/>
      <c r="B33" s="19"/>
      <c r="C33" s="13"/>
      <c r="D33" s="19"/>
      <c r="E33" s="13"/>
      <c r="F33" s="13"/>
      <c r="G33" s="15"/>
      <c r="H33" s="15"/>
      <c r="I33" s="19"/>
    </row>
    <row r="34" ht="53" customHeight="1" spans="1:9">
      <c r="A34" s="13"/>
      <c r="B34" s="13" t="s">
        <v>232</v>
      </c>
      <c r="C34" s="13" t="s">
        <v>233</v>
      </c>
      <c r="D34" s="23" t="s">
        <v>100</v>
      </c>
      <c r="E34" s="24">
        <v>0.9</v>
      </c>
      <c r="F34" s="24">
        <v>0.95</v>
      </c>
      <c r="G34" s="15">
        <v>10</v>
      </c>
      <c r="H34" s="15">
        <v>10</v>
      </c>
      <c r="I34" s="19"/>
    </row>
    <row r="35" ht="15.9" customHeight="1" spans="1:9">
      <c r="A35" s="13" t="s">
        <v>234</v>
      </c>
      <c r="B35" s="13"/>
      <c r="C35" s="13"/>
      <c r="D35" s="13"/>
      <c r="E35" s="13"/>
      <c r="F35" s="13"/>
      <c r="G35" s="15">
        <v>100</v>
      </c>
      <c r="H35" s="15">
        <f>SUM(H18:H34,I9)</f>
        <v>95.5</v>
      </c>
      <c r="I35" s="19"/>
    </row>
    <row r="36" s="30" customFormat="1" ht="33" customHeight="1" spans="1:9">
      <c r="A36" s="25" t="s">
        <v>268</v>
      </c>
      <c r="B36" s="25"/>
      <c r="C36" s="25"/>
      <c r="D36" s="25"/>
      <c r="E36" s="26"/>
      <c r="F36" s="26"/>
      <c r="G36" s="26"/>
      <c r="H36" s="26"/>
      <c r="I36" s="25"/>
    </row>
    <row r="37" spans="1:10">
      <c r="A37" s="27" t="s">
        <v>159</v>
      </c>
      <c r="B37" s="27"/>
      <c r="C37" s="27"/>
      <c r="D37" s="27"/>
      <c r="E37" s="27"/>
      <c r="F37" s="27"/>
      <c r="G37" s="27"/>
      <c r="H37" s="27"/>
      <c r="I37" s="27"/>
      <c r="J37" s="29"/>
    </row>
  </sheetData>
  <mergeCells count="43">
    <mergeCell ref="A2:I2"/>
    <mergeCell ref="A3:I3"/>
    <mergeCell ref="B6:E6"/>
    <mergeCell ref="G6:I6"/>
    <mergeCell ref="B9:C9"/>
    <mergeCell ref="B10:C10"/>
    <mergeCell ref="B11:C11"/>
    <mergeCell ref="B12:C12"/>
    <mergeCell ref="B13:E13"/>
    <mergeCell ref="F13:I13"/>
    <mergeCell ref="B14:E14"/>
    <mergeCell ref="F14:I14"/>
    <mergeCell ref="A35:F35"/>
    <mergeCell ref="A36:I36"/>
    <mergeCell ref="A37:I37"/>
    <mergeCell ref="A4:A5"/>
    <mergeCell ref="A7:A12"/>
    <mergeCell ref="A13:A14"/>
    <mergeCell ref="A15:A34"/>
    <mergeCell ref="B15:B17"/>
    <mergeCell ref="B18:B27"/>
    <mergeCell ref="B28:B33"/>
    <mergeCell ref="C15:C17"/>
    <mergeCell ref="C18:C21"/>
    <mergeCell ref="C22:C23"/>
    <mergeCell ref="C24:C25"/>
    <mergeCell ref="C26:C27"/>
    <mergeCell ref="C30:C31"/>
    <mergeCell ref="C32:C33"/>
    <mergeCell ref="D7:D8"/>
    <mergeCell ref="D15:D17"/>
    <mergeCell ref="E7:E8"/>
    <mergeCell ref="E15:E17"/>
    <mergeCell ref="F7:F8"/>
    <mergeCell ref="F15:F17"/>
    <mergeCell ref="G7:G8"/>
    <mergeCell ref="G15:G17"/>
    <mergeCell ref="H7:H8"/>
    <mergeCell ref="H15:H17"/>
    <mergeCell ref="I7:I8"/>
    <mergeCell ref="I15:I17"/>
    <mergeCell ref="B4:I5"/>
    <mergeCell ref="B7:C8"/>
  </mergeCells>
  <pageMargins left="0.984027777777778" right="0.156944444444444" top="1" bottom="1" header="0.5" footer="0.5"/>
  <pageSetup paperSize="9" scale="74"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workbookViewId="0">
      <selection activeCell="K14" sqref="K14"/>
    </sheetView>
  </sheetViews>
  <sheetFormatPr defaultColWidth="8.89166666666667" defaultRowHeight="13.5"/>
  <cols>
    <col min="1" max="2" width="8.89166666666667" style="1"/>
    <col min="3" max="3" width="11.4416666666667" style="1" customWidth="1"/>
    <col min="4" max="4" width="13.6666666666667" style="1" customWidth="1"/>
    <col min="5" max="6" width="12.775" style="2" customWidth="1"/>
    <col min="7" max="8" width="8.89166666666667" style="2"/>
    <col min="9" max="9" width="10.6666666666667" style="1" customWidth="1"/>
    <col min="10" max="16384" width="8.89166666666667" style="1"/>
  </cols>
  <sheetData>
    <row r="1" spans="1:1">
      <c r="A1" s="31" t="s">
        <v>235</v>
      </c>
    </row>
    <row r="2" ht="22.5" spans="1:9">
      <c r="A2" s="4" t="s">
        <v>236</v>
      </c>
      <c r="B2" s="4"/>
      <c r="C2" s="4"/>
      <c r="D2" s="4"/>
      <c r="E2" s="4"/>
      <c r="F2" s="4"/>
      <c r="G2" s="4"/>
      <c r="H2" s="4"/>
      <c r="I2" s="4"/>
    </row>
    <row r="3" ht="14.25" spans="1:9">
      <c r="A3" s="32" t="s">
        <v>162</v>
      </c>
      <c r="B3" s="32"/>
      <c r="C3" s="32"/>
      <c r="D3" s="32"/>
      <c r="E3" s="32"/>
      <c r="F3" s="32"/>
      <c r="G3" s="32"/>
      <c r="H3" s="32"/>
      <c r="I3" s="32"/>
    </row>
    <row r="4" ht="15.9" customHeight="1" spans="1:9">
      <c r="A4" s="6" t="s">
        <v>237</v>
      </c>
      <c r="B4" s="6" t="s">
        <v>269</v>
      </c>
      <c r="C4" s="6"/>
      <c r="D4" s="6"/>
      <c r="E4" s="6"/>
      <c r="F4" s="6"/>
      <c r="G4" s="6"/>
      <c r="H4" s="6"/>
      <c r="I4" s="6"/>
    </row>
    <row r="5" spans="1:9">
      <c r="A5" s="6"/>
      <c r="B5" s="6"/>
      <c r="C5" s="6"/>
      <c r="D5" s="6"/>
      <c r="E5" s="6"/>
      <c r="F5" s="6"/>
      <c r="G5" s="6"/>
      <c r="H5" s="6"/>
      <c r="I5" s="6"/>
    </row>
    <row r="6" ht="15.9" customHeight="1" spans="1:9">
      <c r="A6" s="7" t="s">
        <v>239</v>
      </c>
      <c r="B6" s="7" t="s">
        <v>164</v>
      </c>
      <c r="C6" s="7"/>
      <c r="D6" s="7"/>
      <c r="E6" s="6"/>
      <c r="F6" s="6" t="s">
        <v>240</v>
      </c>
      <c r="G6" s="6" t="s">
        <v>164</v>
      </c>
      <c r="H6" s="6"/>
      <c r="I6" s="7"/>
    </row>
    <row r="7" ht="15.9" customHeight="1" spans="1:9">
      <c r="A7" s="6" t="s">
        <v>241</v>
      </c>
      <c r="B7" s="7"/>
      <c r="C7" s="7"/>
      <c r="D7" s="6" t="s">
        <v>242</v>
      </c>
      <c r="E7" s="6" t="s">
        <v>243</v>
      </c>
      <c r="F7" s="8" t="s">
        <v>244</v>
      </c>
      <c r="G7" s="8" t="s">
        <v>3</v>
      </c>
      <c r="H7" s="8" t="s">
        <v>169</v>
      </c>
      <c r="I7" s="8" t="s">
        <v>8</v>
      </c>
    </row>
    <row r="8" spans="1:9">
      <c r="A8" s="6"/>
      <c r="B8" s="7"/>
      <c r="C8" s="7"/>
      <c r="D8" s="6"/>
      <c r="E8" s="6"/>
      <c r="F8" s="8"/>
      <c r="G8" s="8"/>
      <c r="H8" s="8"/>
      <c r="I8" s="8"/>
    </row>
    <row r="9" ht="15.9" customHeight="1" spans="1:9">
      <c r="A9" s="6"/>
      <c r="B9" s="7" t="s">
        <v>170</v>
      </c>
      <c r="C9" s="7"/>
      <c r="D9" s="6"/>
      <c r="E9" s="9">
        <v>37</v>
      </c>
      <c r="F9" s="9">
        <v>37</v>
      </c>
      <c r="G9" s="6">
        <v>10</v>
      </c>
      <c r="H9" s="10">
        <f>F9/E9</f>
        <v>1</v>
      </c>
      <c r="I9" s="8">
        <f>G9*H9</f>
        <v>10</v>
      </c>
    </row>
    <row r="10" ht="29.55" customHeight="1" spans="1:9">
      <c r="A10" s="6"/>
      <c r="B10" s="7" t="s">
        <v>245</v>
      </c>
      <c r="C10" s="7"/>
      <c r="D10" s="6"/>
      <c r="E10" s="9">
        <v>37</v>
      </c>
      <c r="F10" s="9">
        <v>37</v>
      </c>
      <c r="G10" s="8" t="s">
        <v>147</v>
      </c>
      <c r="H10" s="8" t="s">
        <v>147</v>
      </c>
      <c r="I10" s="8" t="s">
        <v>147</v>
      </c>
    </row>
    <row r="11" ht="29.55" customHeight="1" spans="1:9">
      <c r="A11" s="6"/>
      <c r="B11" s="11" t="s">
        <v>246</v>
      </c>
      <c r="C11" s="11"/>
      <c r="D11" s="6"/>
      <c r="E11" s="6"/>
      <c r="F11" s="6"/>
      <c r="G11" s="8" t="s">
        <v>147</v>
      </c>
      <c r="H11" s="8" t="s">
        <v>147</v>
      </c>
      <c r="I11" s="8" t="s">
        <v>147</v>
      </c>
    </row>
    <row r="12" ht="15.9" customHeight="1" spans="1:9">
      <c r="A12" s="6"/>
      <c r="B12" s="11" t="s">
        <v>175</v>
      </c>
      <c r="C12" s="11"/>
      <c r="D12" s="7"/>
      <c r="E12" s="6"/>
      <c r="F12" s="6"/>
      <c r="G12" s="8" t="s">
        <v>147</v>
      </c>
      <c r="H12" s="8" t="s">
        <v>147</v>
      </c>
      <c r="I12" s="8" t="s">
        <v>147</v>
      </c>
    </row>
    <row r="13" ht="19" customHeight="1" spans="1:9">
      <c r="A13" s="6" t="s">
        <v>179</v>
      </c>
      <c r="B13" s="6" t="s">
        <v>180</v>
      </c>
      <c r="C13" s="6"/>
      <c r="D13" s="6"/>
      <c r="E13" s="6"/>
      <c r="F13" s="6" t="s">
        <v>181</v>
      </c>
      <c r="G13" s="6"/>
      <c r="H13" s="6"/>
      <c r="I13" s="6"/>
    </row>
    <row r="14" ht="69" customHeight="1" spans="1:9">
      <c r="A14" s="6"/>
      <c r="B14" s="12" t="s">
        <v>206</v>
      </c>
      <c r="C14" s="12"/>
      <c r="D14" s="12"/>
      <c r="E14" s="12"/>
      <c r="F14" s="33" t="s">
        <v>270</v>
      </c>
      <c r="G14" s="33"/>
      <c r="H14" s="33"/>
      <c r="I14" s="33"/>
    </row>
    <row r="15" ht="15.9" customHeight="1" spans="1:9">
      <c r="A15" s="13" t="s">
        <v>184</v>
      </c>
      <c r="B15" s="13" t="s">
        <v>185</v>
      </c>
      <c r="C15" s="13" t="s">
        <v>186</v>
      </c>
      <c r="D15" s="13" t="s">
        <v>187</v>
      </c>
      <c r="E15" s="13" t="s">
        <v>188</v>
      </c>
      <c r="F15" s="13" t="s">
        <v>189</v>
      </c>
      <c r="G15" s="13" t="s">
        <v>3</v>
      </c>
      <c r="H15" s="13" t="s">
        <v>8</v>
      </c>
      <c r="I15" s="13" t="s">
        <v>190</v>
      </c>
    </row>
    <row r="16" spans="1:9">
      <c r="A16" s="13"/>
      <c r="B16" s="13"/>
      <c r="C16" s="13"/>
      <c r="D16" s="13"/>
      <c r="E16" s="13"/>
      <c r="F16" s="13"/>
      <c r="G16" s="13"/>
      <c r="H16" s="13"/>
      <c r="I16" s="13"/>
    </row>
    <row r="17" spans="1:9">
      <c r="A17" s="13"/>
      <c r="B17" s="13"/>
      <c r="C17" s="13"/>
      <c r="D17" s="13"/>
      <c r="E17" s="13"/>
      <c r="F17" s="13"/>
      <c r="G17" s="13"/>
      <c r="H17" s="13"/>
      <c r="I17" s="13"/>
    </row>
    <row r="18" ht="45" customHeight="1" spans="1:9">
      <c r="A18" s="13"/>
      <c r="B18" s="13" t="s">
        <v>191</v>
      </c>
      <c r="C18" s="23" t="s">
        <v>192</v>
      </c>
      <c r="D18" s="34" t="s">
        <v>271</v>
      </c>
      <c r="E18" s="12" t="s">
        <v>272</v>
      </c>
      <c r="F18" s="12" t="s">
        <v>273</v>
      </c>
      <c r="G18" s="15">
        <v>10</v>
      </c>
      <c r="H18" s="15">
        <v>10</v>
      </c>
      <c r="I18" s="13"/>
    </row>
    <row r="19" ht="15.9" customHeight="1" spans="1:9">
      <c r="A19" s="13"/>
      <c r="B19" s="13"/>
      <c r="C19" s="13" t="s">
        <v>209</v>
      </c>
      <c r="D19" s="12" t="s">
        <v>274</v>
      </c>
      <c r="E19" s="20">
        <v>1</v>
      </c>
      <c r="F19" s="20">
        <v>4</v>
      </c>
      <c r="G19" s="15">
        <v>10</v>
      </c>
      <c r="H19" s="15">
        <v>10</v>
      </c>
      <c r="I19" s="19"/>
    </row>
    <row r="20" ht="35" customHeight="1" spans="1:9">
      <c r="A20" s="13"/>
      <c r="B20" s="13"/>
      <c r="C20" s="13"/>
      <c r="D20" s="12" t="s">
        <v>275</v>
      </c>
      <c r="E20" s="20" t="s">
        <v>276</v>
      </c>
      <c r="F20" s="35" t="s">
        <v>277</v>
      </c>
      <c r="G20" s="15">
        <v>10</v>
      </c>
      <c r="H20" s="15">
        <v>10</v>
      </c>
      <c r="I20" s="19"/>
    </row>
    <row r="21" ht="15.9" customHeight="1" spans="1:9">
      <c r="A21" s="13"/>
      <c r="B21" s="13"/>
      <c r="C21" s="13" t="s">
        <v>212</v>
      </c>
      <c r="D21" s="12" t="s">
        <v>260</v>
      </c>
      <c r="E21" s="14" t="s">
        <v>261</v>
      </c>
      <c r="F21" s="18">
        <v>44166</v>
      </c>
      <c r="G21" s="15">
        <v>10</v>
      </c>
      <c r="H21" s="15">
        <v>10</v>
      </c>
      <c r="I21" s="19"/>
    </row>
    <row r="22" spans="1:9">
      <c r="A22" s="13"/>
      <c r="B22" s="13"/>
      <c r="C22" s="13"/>
      <c r="D22" s="19"/>
      <c r="E22" s="13"/>
      <c r="F22" s="13"/>
      <c r="G22" s="15"/>
      <c r="H22" s="15"/>
      <c r="I22" s="19"/>
    </row>
    <row r="23" ht="15.9" customHeight="1" spans="1:9">
      <c r="A23" s="13"/>
      <c r="B23" s="13"/>
      <c r="C23" s="13" t="s">
        <v>216</v>
      </c>
      <c r="D23" s="12" t="s">
        <v>262</v>
      </c>
      <c r="E23" s="14" t="s">
        <v>278</v>
      </c>
      <c r="F23" s="14" t="s">
        <v>278</v>
      </c>
      <c r="G23" s="15">
        <v>5</v>
      </c>
      <c r="H23" s="15">
        <v>5</v>
      </c>
      <c r="I23" s="19"/>
    </row>
    <row r="24" spans="1:9">
      <c r="A24" s="13"/>
      <c r="B24" s="13"/>
      <c r="C24" s="13"/>
      <c r="D24" s="12" t="s">
        <v>169</v>
      </c>
      <c r="E24" s="20">
        <v>1</v>
      </c>
      <c r="F24" s="20">
        <v>1</v>
      </c>
      <c r="G24" s="15">
        <v>5</v>
      </c>
      <c r="H24" s="15">
        <v>5</v>
      </c>
      <c r="I24" s="12"/>
    </row>
    <row r="25" ht="25.5" spans="1:9">
      <c r="A25" s="13"/>
      <c r="B25" s="19" t="s">
        <v>221</v>
      </c>
      <c r="C25" s="13" t="s">
        <v>222</v>
      </c>
      <c r="D25" s="12" t="s">
        <v>266</v>
      </c>
      <c r="E25" s="12" t="s">
        <v>206</v>
      </c>
      <c r="F25" s="21" t="s">
        <v>279</v>
      </c>
      <c r="G25" s="15">
        <v>15</v>
      </c>
      <c r="H25" s="15">
        <v>15</v>
      </c>
      <c r="I25" s="19"/>
    </row>
    <row r="26" ht="129" customHeight="1" spans="1:9">
      <c r="A26" s="13"/>
      <c r="B26" s="19"/>
      <c r="C26" s="13" t="s">
        <v>226</v>
      </c>
      <c r="D26" s="12" t="s">
        <v>227</v>
      </c>
      <c r="E26" s="12" t="s">
        <v>280</v>
      </c>
      <c r="F26" s="34" t="s">
        <v>281</v>
      </c>
      <c r="G26" s="15">
        <v>15</v>
      </c>
      <c r="H26" s="15">
        <v>15</v>
      </c>
      <c r="I26" s="19"/>
    </row>
    <row r="27" spans="1:9">
      <c r="A27" s="13"/>
      <c r="B27" s="19"/>
      <c r="C27" s="13" t="s">
        <v>230</v>
      </c>
      <c r="D27" s="19"/>
      <c r="E27" s="13"/>
      <c r="F27" s="13"/>
      <c r="G27" s="15"/>
      <c r="H27" s="15"/>
      <c r="I27" s="19"/>
    </row>
    <row r="28" spans="1:9">
      <c r="A28" s="13"/>
      <c r="B28" s="19"/>
      <c r="C28" s="13"/>
      <c r="D28" s="19"/>
      <c r="E28" s="13"/>
      <c r="F28" s="13"/>
      <c r="G28" s="15"/>
      <c r="H28" s="15"/>
      <c r="I28" s="19"/>
    </row>
    <row r="29" ht="15.9" customHeight="1" spans="1:9">
      <c r="A29" s="13"/>
      <c r="B29" s="19"/>
      <c r="C29" s="13" t="s">
        <v>231</v>
      </c>
      <c r="D29" s="19"/>
      <c r="E29" s="13"/>
      <c r="F29" s="13"/>
      <c r="G29" s="15"/>
      <c r="H29" s="15"/>
      <c r="I29" s="19"/>
    </row>
    <row r="30" spans="1:9">
      <c r="A30" s="13"/>
      <c r="B30" s="19"/>
      <c r="C30" s="13"/>
      <c r="D30" s="19"/>
      <c r="E30" s="13"/>
      <c r="F30" s="13"/>
      <c r="G30" s="15"/>
      <c r="H30" s="15"/>
      <c r="I30" s="19"/>
    </row>
    <row r="31" ht="53" customHeight="1" spans="1:9">
      <c r="A31" s="13"/>
      <c r="B31" s="13" t="s">
        <v>232</v>
      </c>
      <c r="C31" s="13" t="s">
        <v>233</v>
      </c>
      <c r="D31" s="23" t="s">
        <v>100</v>
      </c>
      <c r="E31" s="24">
        <v>0.9</v>
      </c>
      <c r="F31" s="24">
        <v>0.95</v>
      </c>
      <c r="G31" s="15">
        <v>10</v>
      </c>
      <c r="H31" s="15">
        <v>10</v>
      </c>
      <c r="I31" s="19"/>
    </row>
    <row r="32" ht="15.9" customHeight="1" spans="1:9">
      <c r="A32" s="13" t="s">
        <v>234</v>
      </c>
      <c r="B32" s="13"/>
      <c r="C32" s="13"/>
      <c r="D32" s="13"/>
      <c r="E32" s="13"/>
      <c r="F32" s="13"/>
      <c r="G32" s="15">
        <v>100</v>
      </c>
      <c r="H32" s="15">
        <f>SUM(H18:H31,I9)</f>
        <v>100</v>
      </c>
      <c r="I32" s="19"/>
    </row>
    <row r="33" s="30" customFormat="1" ht="33" customHeight="1" spans="1:9">
      <c r="A33" s="25" t="s">
        <v>268</v>
      </c>
      <c r="B33" s="25"/>
      <c r="C33" s="25"/>
      <c r="D33" s="25"/>
      <c r="E33" s="26"/>
      <c r="F33" s="26"/>
      <c r="G33" s="26"/>
      <c r="H33" s="26"/>
      <c r="I33" s="25"/>
    </row>
    <row r="34" spans="1:10">
      <c r="A34" s="27" t="s">
        <v>159</v>
      </c>
      <c r="B34" s="27"/>
      <c r="C34" s="27"/>
      <c r="D34" s="27"/>
      <c r="E34" s="27"/>
      <c r="F34" s="27"/>
      <c r="G34" s="27"/>
      <c r="H34" s="27"/>
      <c r="I34" s="27"/>
      <c r="J34" s="29"/>
    </row>
  </sheetData>
  <mergeCells count="42">
    <mergeCell ref="A2:I2"/>
    <mergeCell ref="A3:I3"/>
    <mergeCell ref="B6:E6"/>
    <mergeCell ref="G6:I6"/>
    <mergeCell ref="B9:C9"/>
    <mergeCell ref="B10:C10"/>
    <mergeCell ref="B11:C11"/>
    <mergeCell ref="B12:C12"/>
    <mergeCell ref="B13:E13"/>
    <mergeCell ref="F13:I13"/>
    <mergeCell ref="B14:E14"/>
    <mergeCell ref="F14:I14"/>
    <mergeCell ref="A32:F32"/>
    <mergeCell ref="A33:I33"/>
    <mergeCell ref="A34:I34"/>
    <mergeCell ref="A4:A5"/>
    <mergeCell ref="A7:A12"/>
    <mergeCell ref="A13:A14"/>
    <mergeCell ref="A15:A31"/>
    <mergeCell ref="B15:B17"/>
    <mergeCell ref="B18:B24"/>
    <mergeCell ref="B25:B30"/>
    <mergeCell ref="C15:C17"/>
    <mergeCell ref="C19:C20"/>
    <mergeCell ref="C21:C22"/>
    <mergeCell ref="C23:C24"/>
    <mergeCell ref="C27:C28"/>
    <mergeCell ref="C29:C30"/>
    <mergeCell ref="D7:D8"/>
    <mergeCell ref="D15:D17"/>
    <mergeCell ref="E7:E8"/>
    <mergeCell ref="E15:E17"/>
    <mergeCell ref="F7:F8"/>
    <mergeCell ref="F15:F17"/>
    <mergeCell ref="G7:G8"/>
    <mergeCell ref="G15:G17"/>
    <mergeCell ref="H7:H8"/>
    <mergeCell ref="H15:H17"/>
    <mergeCell ref="I7:I8"/>
    <mergeCell ref="I15:I17"/>
    <mergeCell ref="B4:I5"/>
    <mergeCell ref="B7:C8"/>
  </mergeCells>
  <pageMargins left="0.984027777777778" right="0.156944444444444" top="1" bottom="1" header="0.5" footer="0.5"/>
  <pageSetup paperSize="9" scale="88"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5"/>
  <sheetViews>
    <sheetView topLeftCell="A12" workbookViewId="0">
      <selection activeCell="C27" sqref="$A27:$XFD27"/>
    </sheetView>
  </sheetViews>
  <sheetFormatPr defaultColWidth="8.89166666666667" defaultRowHeight="13.5"/>
  <cols>
    <col min="1" max="2" width="8.89166666666667" style="1"/>
    <col min="3" max="3" width="11.4416666666667" style="1" customWidth="1"/>
    <col min="4" max="4" width="13.6666666666667" style="1" customWidth="1"/>
    <col min="5" max="6" width="12.5583333333333" style="2" customWidth="1"/>
    <col min="7" max="8" width="8.89166666666667" style="2"/>
    <col min="9" max="9" width="10.6666666666667" style="1" customWidth="1"/>
    <col min="10" max="16384" width="8.89166666666667" style="1"/>
  </cols>
  <sheetData>
    <row r="1" ht="20.25" spans="1:1">
      <c r="A1" s="3" t="s">
        <v>235</v>
      </c>
    </row>
    <row r="2" ht="22.5" spans="1:9">
      <c r="A2" s="4" t="s">
        <v>236</v>
      </c>
      <c r="B2" s="4"/>
      <c r="C2" s="4"/>
      <c r="D2" s="4"/>
      <c r="E2" s="4"/>
      <c r="F2" s="4"/>
      <c r="G2" s="4"/>
      <c r="H2" s="4"/>
      <c r="I2" s="4"/>
    </row>
    <row r="3" ht="20.25" spans="1:9">
      <c r="A3" s="5" t="s">
        <v>162</v>
      </c>
      <c r="B3" s="5"/>
      <c r="C3" s="5"/>
      <c r="D3" s="5"/>
      <c r="E3" s="5"/>
      <c r="F3" s="5"/>
      <c r="G3" s="5"/>
      <c r="H3" s="5"/>
      <c r="I3" s="5"/>
    </row>
    <row r="4" ht="15.9" customHeight="1" spans="1:9">
      <c r="A4" s="6" t="s">
        <v>237</v>
      </c>
      <c r="B4" s="6" t="s">
        <v>282</v>
      </c>
      <c r="C4" s="6"/>
      <c r="D4" s="6"/>
      <c r="E4" s="6"/>
      <c r="F4" s="6"/>
      <c r="G4" s="6"/>
      <c r="H4" s="6"/>
      <c r="I4" s="6"/>
    </row>
    <row r="5" spans="1:9">
      <c r="A5" s="6"/>
      <c r="B5" s="6"/>
      <c r="C5" s="6"/>
      <c r="D5" s="6"/>
      <c r="E5" s="6"/>
      <c r="F5" s="6"/>
      <c r="G5" s="6"/>
      <c r="H5" s="6"/>
      <c r="I5" s="6"/>
    </row>
    <row r="6" ht="15.9" customHeight="1" spans="1:9">
      <c r="A6" s="7" t="s">
        <v>239</v>
      </c>
      <c r="B6" s="7" t="s">
        <v>164</v>
      </c>
      <c r="C6" s="7"/>
      <c r="D6" s="7"/>
      <c r="E6" s="6"/>
      <c r="F6" s="6" t="s">
        <v>240</v>
      </c>
      <c r="G6" s="6" t="s">
        <v>164</v>
      </c>
      <c r="H6" s="6"/>
      <c r="I6" s="7"/>
    </row>
    <row r="7" ht="15.9" customHeight="1" spans="1:9">
      <c r="A7" s="6" t="s">
        <v>241</v>
      </c>
      <c r="B7" s="7"/>
      <c r="C7" s="7"/>
      <c r="D7" s="6" t="s">
        <v>242</v>
      </c>
      <c r="E7" s="6" t="s">
        <v>243</v>
      </c>
      <c r="F7" s="8" t="s">
        <v>244</v>
      </c>
      <c r="G7" s="8" t="s">
        <v>3</v>
      </c>
      <c r="H7" s="8" t="s">
        <v>169</v>
      </c>
      <c r="I7" s="8" t="s">
        <v>8</v>
      </c>
    </row>
    <row r="8" spans="1:9">
      <c r="A8" s="6"/>
      <c r="B8" s="7"/>
      <c r="C8" s="7"/>
      <c r="D8" s="6"/>
      <c r="E8" s="6"/>
      <c r="F8" s="8"/>
      <c r="G8" s="8"/>
      <c r="H8" s="8"/>
      <c r="I8" s="8"/>
    </row>
    <row r="9" ht="15.9" customHeight="1" spans="1:9">
      <c r="A9" s="6"/>
      <c r="B9" s="7" t="s">
        <v>170</v>
      </c>
      <c r="C9" s="7"/>
      <c r="D9" s="6"/>
      <c r="E9" s="9">
        <v>162</v>
      </c>
      <c r="F9" s="9">
        <v>110</v>
      </c>
      <c r="G9" s="6">
        <v>10</v>
      </c>
      <c r="H9" s="10">
        <f>F9/E9</f>
        <v>0.679012345679012</v>
      </c>
      <c r="I9" s="8">
        <v>7</v>
      </c>
    </row>
    <row r="10" ht="29.55" customHeight="1" spans="1:9">
      <c r="A10" s="6"/>
      <c r="B10" s="7" t="s">
        <v>245</v>
      </c>
      <c r="C10" s="7"/>
      <c r="D10" s="6"/>
      <c r="E10" s="9">
        <v>162</v>
      </c>
      <c r="F10" s="9">
        <v>110</v>
      </c>
      <c r="G10" s="8" t="s">
        <v>147</v>
      </c>
      <c r="H10" s="8" t="s">
        <v>147</v>
      </c>
      <c r="I10" s="8" t="s">
        <v>147</v>
      </c>
    </row>
    <row r="11" ht="29.55" customHeight="1" spans="1:9">
      <c r="A11" s="6"/>
      <c r="B11" s="11" t="s">
        <v>246</v>
      </c>
      <c r="C11" s="11"/>
      <c r="D11" s="6"/>
      <c r="E11" s="6"/>
      <c r="F11" s="6"/>
      <c r="G11" s="8" t="s">
        <v>147</v>
      </c>
      <c r="H11" s="8" t="s">
        <v>147</v>
      </c>
      <c r="I11" s="8" t="s">
        <v>147</v>
      </c>
    </row>
    <row r="12" ht="15.9" customHeight="1" spans="1:9">
      <c r="A12" s="6"/>
      <c r="B12" s="11" t="s">
        <v>175</v>
      </c>
      <c r="C12" s="11"/>
      <c r="D12" s="7"/>
      <c r="E12" s="6"/>
      <c r="F12" s="6"/>
      <c r="G12" s="8" t="s">
        <v>147</v>
      </c>
      <c r="H12" s="8" t="s">
        <v>147</v>
      </c>
      <c r="I12" s="8" t="s">
        <v>147</v>
      </c>
    </row>
    <row r="13" ht="19" customHeight="1" spans="1:9">
      <c r="A13" s="6" t="s">
        <v>179</v>
      </c>
      <c r="B13" s="6" t="s">
        <v>180</v>
      </c>
      <c r="C13" s="6"/>
      <c r="D13" s="6"/>
      <c r="E13" s="6"/>
      <c r="F13" s="6" t="s">
        <v>181</v>
      </c>
      <c r="G13" s="6"/>
      <c r="H13" s="6"/>
      <c r="I13" s="6"/>
    </row>
    <row r="14" ht="86" customHeight="1" spans="1:13">
      <c r="A14" s="6"/>
      <c r="B14" s="12" t="s">
        <v>203</v>
      </c>
      <c r="C14" s="12"/>
      <c r="D14" s="12"/>
      <c r="E14" s="12"/>
      <c r="F14" s="12" t="s">
        <v>283</v>
      </c>
      <c r="G14" s="12"/>
      <c r="H14" s="12"/>
      <c r="I14" s="12"/>
      <c r="M14" s="28"/>
    </row>
    <row r="15" ht="15.9" customHeight="1" spans="1:9">
      <c r="A15" s="13" t="s">
        <v>184</v>
      </c>
      <c r="B15" s="13" t="s">
        <v>185</v>
      </c>
      <c r="C15" s="13" t="s">
        <v>186</v>
      </c>
      <c r="D15" s="13" t="s">
        <v>187</v>
      </c>
      <c r="E15" s="13" t="s">
        <v>188</v>
      </c>
      <c r="F15" s="13" t="s">
        <v>189</v>
      </c>
      <c r="G15" s="13" t="s">
        <v>3</v>
      </c>
      <c r="H15" s="13" t="s">
        <v>8</v>
      </c>
      <c r="I15" s="13" t="s">
        <v>190</v>
      </c>
    </row>
    <row r="16" spans="1:9">
      <c r="A16" s="13"/>
      <c r="B16" s="13"/>
      <c r="C16" s="13"/>
      <c r="D16" s="13"/>
      <c r="E16" s="13"/>
      <c r="F16" s="13"/>
      <c r="G16" s="13"/>
      <c r="H16" s="13"/>
      <c r="I16" s="13"/>
    </row>
    <row r="17" spans="1:9">
      <c r="A17" s="13"/>
      <c r="B17" s="13"/>
      <c r="C17" s="13"/>
      <c r="D17" s="13"/>
      <c r="E17" s="13"/>
      <c r="F17" s="13"/>
      <c r="G17" s="13"/>
      <c r="H17" s="13"/>
      <c r="I17" s="13"/>
    </row>
    <row r="18" spans="1:9">
      <c r="A18" s="13"/>
      <c r="B18" s="13" t="s">
        <v>191</v>
      </c>
      <c r="C18" s="13" t="s">
        <v>192</v>
      </c>
      <c r="D18" s="12" t="s">
        <v>284</v>
      </c>
      <c r="E18" s="14">
        <v>2</v>
      </c>
      <c r="F18" s="14">
        <v>4</v>
      </c>
      <c r="G18" s="13">
        <v>8</v>
      </c>
      <c r="H18" s="13">
        <v>8</v>
      </c>
      <c r="I18" s="13"/>
    </row>
    <row r="19" ht="21" spans="1:9">
      <c r="A19" s="13"/>
      <c r="B19" s="13"/>
      <c r="C19" s="13"/>
      <c r="D19" s="12" t="s">
        <v>285</v>
      </c>
      <c r="E19" s="14">
        <v>2</v>
      </c>
      <c r="F19" s="14">
        <v>20</v>
      </c>
      <c r="G19" s="13">
        <v>8</v>
      </c>
      <c r="H19" s="13">
        <v>8</v>
      </c>
      <c r="I19" s="13"/>
    </row>
    <row r="20" spans="1:9">
      <c r="A20" s="13"/>
      <c r="B20" s="13"/>
      <c r="C20" s="13"/>
      <c r="D20" s="12" t="s">
        <v>286</v>
      </c>
      <c r="E20" s="14">
        <v>34</v>
      </c>
      <c r="F20" s="14">
        <v>100</v>
      </c>
      <c r="G20" s="15">
        <v>8</v>
      </c>
      <c r="H20" s="15">
        <v>8</v>
      </c>
      <c r="I20" s="13"/>
    </row>
    <row r="21" ht="22" customHeight="1" spans="1:9">
      <c r="A21" s="13"/>
      <c r="B21" s="13"/>
      <c r="C21" s="13" t="s">
        <v>209</v>
      </c>
      <c r="D21" s="12" t="s">
        <v>287</v>
      </c>
      <c r="E21" s="16">
        <v>1</v>
      </c>
      <c r="F21" s="17" t="s">
        <v>288</v>
      </c>
      <c r="G21" s="15">
        <v>8</v>
      </c>
      <c r="H21" s="15">
        <v>8</v>
      </c>
      <c r="I21" s="19"/>
    </row>
    <row r="22" ht="15.9" customHeight="1" spans="1:9">
      <c r="A22" s="13"/>
      <c r="B22" s="13"/>
      <c r="C22" s="13" t="s">
        <v>212</v>
      </c>
      <c r="D22" s="12" t="s">
        <v>260</v>
      </c>
      <c r="E22" s="14" t="s">
        <v>261</v>
      </c>
      <c r="F22" s="18">
        <v>44166</v>
      </c>
      <c r="G22" s="15">
        <v>8</v>
      </c>
      <c r="H22" s="15">
        <v>8</v>
      </c>
      <c r="I22" s="19"/>
    </row>
    <row r="23" spans="1:9">
      <c r="A23" s="13"/>
      <c r="B23" s="13"/>
      <c r="C23" s="13"/>
      <c r="D23" s="19"/>
      <c r="E23" s="13"/>
      <c r="F23" s="13"/>
      <c r="G23" s="15"/>
      <c r="H23" s="15"/>
      <c r="I23" s="19"/>
    </row>
    <row r="24" ht="15.9" customHeight="1" spans="1:9">
      <c r="A24" s="13"/>
      <c r="B24" s="13"/>
      <c r="C24" s="13" t="s">
        <v>216</v>
      </c>
      <c r="D24" s="12" t="s">
        <v>262</v>
      </c>
      <c r="E24" s="14" t="s">
        <v>289</v>
      </c>
      <c r="F24" s="14" t="s">
        <v>290</v>
      </c>
      <c r="G24" s="15">
        <v>5</v>
      </c>
      <c r="H24" s="15">
        <v>5</v>
      </c>
      <c r="I24" s="19"/>
    </row>
    <row r="25" spans="1:9">
      <c r="A25" s="13"/>
      <c r="B25" s="13"/>
      <c r="C25" s="13"/>
      <c r="D25" s="12" t="s">
        <v>169</v>
      </c>
      <c r="E25" s="20">
        <v>1</v>
      </c>
      <c r="F25" s="20">
        <v>0.68</v>
      </c>
      <c r="G25" s="15">
        <v>5</v>
      </c>
      <c r="H25" s="15">
        <v>5</v>
      </c>
      <c r="I25" s="12"/>
    </row>
    <row r="26" ht="45" customHeight="1" spans="1:9">
      <c r="A26" s="13"/>
      <c r="B26" s="19" t="s">
        <v>221</v>
      </c>
      <c r="C26" s="13" t="s">
        <v>222</v>
      </c>
      <c r="D26" s="12" t="s">
        <v>266</v>
      </c>
      <c r="E26" s="12" t="s">
        <v>291</v>
      </c>
      <c r="F26" s="21" t="s">
        <v>292</v>
      </c>
      <c r="G26" s="15">
        <v>15</v>
      </c>
      <c r="H26" s="15">
        <v>15</v>
      </c>
      <c r="I26" s="19"/>
    </row>
    <row r="27" ht="97" customHeight="1" spans="1:9">
      <c r="A27" s="13"/>
      <c r="B27" s="19"/>
      <c r="C27" s="13" t="s">
        <v>226</v>
      </c>
      <c r="D27" s="12" t="s">
        <v>227</v>
      </c>
      <c r="E27" s="12" t="s">
        <v>293</v>
      </c>
      <c r="F27" s="22" t="s">
        <v>294</v>
      </c>
      <c r="G27" s="15">
        <v>15</v>
      </c>
      <c r="H27" s="15">
        <v>15</v>
      </c>
      <c r="I27" s="19"/>
    </row>
    <row r="28" spans="1:9">
      <c r="A28" s="13"/>
      <c r="B28" s="19"/>
      <c r="C28" s="13" t="s">
        <v>230</v>
      </c>
      <c r="D28" s="19"/>
      <c r="E28" s="13"/>
      <c r="F28" s="13"/>
      <c r="G28" s="15"/>
      <c r="H28" s="15"/>
      <c r="I28" s="19"/>
    </row>
    <row r="29" spans="1:9">
      <c r="A29" s="13"/>
      <c r="B29" s="19"/>
      <c r="C29" s="13"/>
      <c r="D29" s="19"/>
      <c r="E29" s="13"/>
      <c r="F29" s="13"/>
      <c r="G29" s="15"/>
      <c r="H29" s="15"/>
      <c r="I29" s="19"/>
    </row>
    <row r="30" ht="15.9" customHeight="1" spans="1:9">
      <c r="A30" s="13"/>
      <c r="B30" s="19"/>
      <c r="C30" s="13" t="s">
        <v>231</v>
      </c>
      <c r="D30" s="19"/>
      <c r="E30" s="13"/>
      <c r="F30" s="13"/>
      <c r="G30" s="15"/>
      <c r="H30" s="15"/>
      <c r="I30" s="19"/>
    </row>
    <row r="31" spans="1:9">
      <c r="A31" s="13"/>
      <c r="B31" s="19"/>
      <c r="C31" s="13"/>
      <c r="D31" s="19"/>
      <c r="E31" s="13"/>
      <c r="F31" s="13"/>
      <c r="G31" s="15"/>
      <c r="H31" s="15"/>
      <c r="I31" s="19"/>
    </row>
    <row r="32" ht="53" customHeight="1" spans="1:9">
      <c r="A32" s="13"/>
      <c r="B32" s="13" t="s">
        <v>232</v>
      </c>
      <c r="C32" s="13" t="s">
        <v>233</v>
      </c>
      <c r="D32" s="23" t="s">
        <v>100</v>
      </c>
      <c r="E32" s="24">
        <v>0.9</v>
      </c>
      <c r="F32" s="24">
        <v>0.95</v>
      </c>
      <c r="G32" s="15">
        <v>10</v>
      </c>
      <c r="H32" s="15">
        <v>10</v>
      </c>
      <c r="I32" s="19"/>
    </row>
    <row r="33" ht="15.9" customHeight="1" spans="1:9">
      <c r="A33" s="13" t="s">
        <v>234</v>
      </c>
      <c r="B33" s="13"/>
      <c r="C33" s="13"/>
      <c r="D33" s="13"/>
      <c r="E33" s="13"/>
      <c r="F33" s="13"/>
      <c r="G33" s="15">
        <v>100</v>
      </c>
      <c r="H33" s="15">
        <f>SUM(H18:H32,I9)</f>
        <v>97</v>
      </c>
      <c r="I33" s="19"/>
    </row>
    <row r="34" ht="33" customHeight="1" spans="1:9">
      <c r="A34" s="25" t="s">
        <v>268</v>
      </c>
      <c r="B34" s="25"/>
      <c r="C34" s="25"/>
      <c r="D34" s="25"/>
      <c r="E34" s="26"/>
      <c r="F34" s="26"/>
      <c r="G34" s="26"/>
      <c r="H34" s="26"/>
      <c r="I34" s="25"/>
    </row>
    <row r="35" spans="1:10">
      <c r="A35" s="27" t="s">
        <v>159</v>
      </c>
      <c r="B35" s="27"/>
      <c r="C35" s="27"/>
      <c r="D35" s="27"/>
      <c r="E35" s="27"/>
      <c r="F35" s="27"/>
      <c r="G35" s="27"/>
      <c r="H35" s="27"/>
      <c r="I35" s="27"/>
      <c r="J35" s="29"/>
    </row>
  </sheetData>
  <mergeCells count="42">
    <mergeCell ref="A2:I2"/>
    <mergeCell ref="A3:I3"/>
    <mergeCell ref="B6:E6"/>
    <mergeCell ref="G6:I6"/>
    <mergeCell ref="B9:C9"/>
    <mergeCell ref="B10:C10"/>
    <mergeCell ref="B11:C11"/>
    <mergeCell ref="B12:C12"/>
    <mergeCell ref="B13:E13"/>
    <mergeCell ref="F13:I13"/>
    <mergeCell ref="B14:E14"/>
    <mergeCell ref="F14:I14"/>
    <mergeCell ref="A33:F33"/>
    <mergeCell ref="A34:I34"/>
    <mergeCell ref="A35:I35"/>
    <mergeCell ref="A4:A5"/>
    <mergeCell ref="A7:A12"/>
    <mergeCell ref="A13:A14"/>
    <mergeCell ref="A15:A32"/>
    <mergeCell ref="B15:B17"/>
    <mergeCell ref="B18:B25"/>
    <mergeCell ref="B26:B31"/>
    <mergeCell ref="C15:C17"/>
    <mergeCell ref="C18:C20"/>
    <mergeCell ref="C22:C23"/>
    <mergeCell ref="C24:C25"/>
    <mergeCell ref="C28:C29"/>
    <mergeCell ref="C30:C31"/>
    <mergeCell ref="D7:D8"/>
    <mergeCell ref="D15:D17"/>
    <mergeCell ref="E7:E8"/>
    <mergeCell ref="E15:E17"/>
    <mergeCell ref="F7:F8"/>
    <mergeCell ref="F15:F17"/>
    <mergeCell ref="G7:G8"/>
    <mergeCell ref="G15:G17"/>
    <mergeCell ref="H7:H8"/>
    <mergeCell ref="H15:H17"/>
    <mergeCell ref="I7:I8"/>
    <mergeCell ref="I15:I17"/>
    <mergeCell ref="B4:I5"/>
    <mergeCell ref="B7:C8"/>
  </mergeCells>
  <pageMargins left="0.826388888888889" right="0.156944444444444" top="1" bottom="1" header="0.5" footer="0.5"/>
  <pageSetup paperSize="9" scale="8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指标表</vt:lpstr>
      <vt:lpstr>整体支出基础数据表</vt:lpstr>
      <vt:lpstr>整体支出绩效自评表</vt:lpstr>
      <vt:lpstr>科学技术支出绩效自评表</vt:lpstr>
      <vt:lpstr>一般公共服务支出绩效自评表 </vt:lpstr>
      <vt:lpstr>人才培引支出绩效自评表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湘锦中策专属电脑</dc:creator>
  <cp:lastModifiedBy>Administrator</cp:lastModifiedBy>
  <dcterms:created xsi:type="dcterms:W3CDTF">2021-05-18T02:30:00Z</dcterms:created>
  <dcterms:modified xsi:type="dcterms:W3CDTF">2021-07-23T08:11:42Z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8B663AC397AF4EACB9EB538DCDC4AD9C</vt:lpwstr>
  </property>
  <property fmtid="{D5CDD505-2E9C-101B-9397-08002B2CF9AE}" pid="3" name="KSOProductBuildVer">
    <vt:lpwstr>2052-11.1.0.10700</vt:lpwstr>
  </property>
  <property fmtid="{D5CDD505-2E9C-101B-9397-08002B2CF9AE}" pid="4" name="KSOReadingLayout">
    <vt:bool>true</vt:bool>
  </property>
</Properties>
</file>